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e12b3b07bd7963a/Documents/3-WEBSITES/HAUCKSITE NEW/public_html/other/"/>
    </mc:Choice>
  </mc:AlternateContent>
  <xr:revisionPtr revIDLastSave="898" documentId="8_{959B40FB-C30D-400C-992E-E94B56F9FB80}" xr6:coauthVersionLast="47" xr6:coauthVersionMax="47" xr10:uidLastSave="{441C9C98-D44D-4E72-B200-91F9984E556E}"/>
  <bookViews>
    <workbookView xWindow="-23148" yWindow="-108" windowWidth="23256" windowHeight="12576" tabRatio="904" activeTab="1" xr2:uid="{00000000-000D-0000-FFFF-FFFF00000000}"/>
  </bookViews>
  <sheets>
    <sheet name="suicide" sheetId="89" r:id="rId1"/>
    <sheet name="GRAND TOTALS" sheetId="19" r:id="rId2"/>
    <sheet name="WEEK 3" sheetId="113" r:id="rId3"/>
    <sheet name="WEEK 4" sheetId="116" r:id="rId4"/>
    <sheet name="WEEK 5" sheetId="117" r:id="rId5"/>
    <sheet name="WEEK 6" sheetId="118" r:id="rId6"/>
    <sheet name="WEEK 7" sheetId="119" r:id="rId7"/>
    <sheet name="WEEK 8" sheetId="120" r:id="rId8"/>
    <sheet name="WEEK 9" sheetId="121" r:id="rId9"/>
    <sheet name="WEEK 10" sheetId="122" r:id="rId10"/>
    <sheet name="WEEK 11" sheetId="123" r:id="rId11"/>
    <sheet name="WEEK 12" sheetId="124" r:id="rId12"/>
    <sheet name="WEEK 13" sheetId="125" r:id="rId13"/>
    <sheet name="WEEK 14" sheetId="126" r:id="rId14"/>
    <sheet name="WEEK 15" sheetId="127" r:id="rId15"/>
    <sheet name="WEEK 16" sheetId="128" r:id="rId16"/>
    <sheet name="WEEK 17" sheetId="129" r:id="rId17"/>
    <sheet name="WEEK 18" sheetId="130" r:id="rId18"/>
  </sheets>
  <definedNames>
    <definedName name="_xlnm.Print_Area" localSheetId="9">'WEEK 10'!$C$2:$AK$21</definedName>
    <definedName name="_xlnm.Print_Area" localSheetId="10">'WEEK 11'!$C$2:$AK$21</definedName>
    <definedName name="_xlnm.Print_Area" localSheetId="11">'WEEK 12'!$C$2:$AK$21</definedName>
    <definedName name="_xlnm.Print_Area" localSheetId="12">'WEEK 13'!$C$2:$AK$21</definedName>
    <definedName name="_xlnm.Print_Area" localSheetId="13">'WEEK 14'!$C$2:$AK$21</definedName>
    <definedName name="_xlnm.Print_Area" localSheetId="14">'WEEK 15'!$C$2:$AK$21</definedName>
    <definedName name="_xlnm.Print_Area" localSheetId="15">'WEEK 16'!$C$2:$AK$21</definedName>
    <definedName name="_xlnm.Print_Area" localSheetId="16">'WEEK 17'!$C$2:$AK$21</definedName>
    <definedName name="_xlnm.Print_Area" localSheetId="17">'WEEK 18'!$C$2:$AK$21</definedName>
    <definedName name="_xlnm.Print_Area" localSheetId="2">'WEEK 3'!$C$2:$AK$21</definedName>
    <definedName name="_xlnm.Print_Area" localSheetId="3">'WEEK 4'!$C$2:$AK$21</definedName>
    <definedName name="_xlnm.Print_Area" localSheetId="4">'WEEK 5'!$C$2:$AK$21</definedName>
    <definedName name="_xlnm.Print_Area" localSheetId="5">'WEEK 6'!$C$2:$AK$21</definedName>
    <definedName name="_xlnm.Print_Area" localSheetId="6">'WEEK 7'!$C$2:$AK$21</definedName>
    <definedName name="_xlnm.Print_Area" localSheetId="7">'WEEK 8'!$C$2:$AK$21</definedName>
    <definedName name="_xlnm.Print_Area" localSheetId="8">'WEEK 9'!$C$2:$AK$21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3" i="19" l="1"/>
  <c r="X3" i="19"/>
  <c r="X4" i="19"/>
  <c r="X5" i="19"/>
  <c r="X6" i="19"/>
  <c r="X7" i="19"/>
  <c r="X8" i="19"/>
  <c r="X9" i="19"/>
  <c r="X10" i="19"/>
  <c r="X11" i="19"/>
  <c r="X12" i="19"/>
  <c r="X13" i="19"/>
  <c r="X14" i="19"/>
  <c r="X15" i="19"/>
  <c r="X16" i="19"/>
  <c r="X17" i="19"/>
  <c r="X2" i="19"/>
  <c r="Y26" i="19" l="1"/>
  <c r="Y27" i="19"/>
  <c r="Y28" i="19"/>
  <c r="Y29" i="19"/>
  <c r="Y30" i="19"/>
  <c r="Y31" i="19"/>
  <c r="Y32" i="19"/>
  <c r="Y33" i="19"/>
  <c r="Y34" i="19"/>
  <c r="Y35" i="19"/>
  <c r="Y36" i="19"/>
  <c r="Y37" i="19"/>
  <c r="Y38" i="19"/>
  <c r="Y39" i="19"/>
  <c r="Y40" i="19"/>
  <c r="Y25" i="19"/>
  <c r="R3" i="19"/>
  <c r="S3" i="19"/>
  <c r="T3" i="19"/>
  <c r="U3" i="19"/>
  <c r="R4" i="19"/>
  <c r="S4" i="19"/>
  <c r="T4" i="19"/>
  <c r="U4" i="19"/>
  <c r="R5" i="19"/>
  <c r="S5" i="19"/>
  <c r="T5" i="19"/>
  <c r="U5" i="19"/>
  <c r="R6" i="19"/>
  <c r="S6" i="19"/>
  <c r="T6" i="19"/>
  <c r="U6" i="19"/>
  <c r="R7" i="19"/>
  <c r="S7" i="19"/>
  <c r="T7" i="19"/>
  <c r="U7" i="19"/>
  <c r="R8" i="19"/>
  <c r="S8" i="19"/>
  <c r="T8" i="19"/>
  <c r="U8" i="19"/>
  <c r="R9" i="19"/>
  <c r="S9" i="19"/>
  <c r="T9" i="19"/>
  <c r="U9" i="19"/>
  <c r="R10" i="19"/>
  <c r="S10" i="19"/>
  <c r="T10" i="19"/>
  <c r="U10" i="19"/>
  <c r="R11" i="19"/>
  <c r="S11" i="19"/>
  <c r="T11" i="19"/>
  <c r="U11" i="19"/>
  <c r="R12" i="19"/>
  <c r="S12" i="19"/>
  <c r="T12" i="19"/>
  <c r="U12" i="19"/>
  <c r="R13" i="19"/>
  <c r="S13" i="19"/>
  <c r="T13" i="19"/>
  <c r="U13" i="19"/>
  <c r="R14" i="19"/>
  <c r="S14" i="19"/>
  <c r="T14" i="19"/>
  <c r="U14" i="19"/>
  <c r="R15" i="19"/>
  <c r="S15" i="19"/>
  <c r="T15" i="19"/>
  <c r="U15" i="19"/>
  <c r="R16" i="19"/>
  <c r="S16" i="19"/>
  <c r="T16" i="19"/>
  <c r="U16" i="19"/>
  <c r="R17" i="19"/>
  <c r="S17" i="19"/>
  <c r="T17" i="19"/>
  <c r="U17" i="19"/>
  <c r="U2" i="19"/>
  <c r="T2" i="19"/>
  <c r="S2" i="19"/>
  <c r="R2" i="19"/>
  <c r="E43" i="130" l="1"/>
  <c r="Y42" i="130"/>
  <c r="W42" i="130"/>
  <c r="O42" i="130"/>
  <c r="H42" i="130"/>
  <c r="E42" i="130"/>
  <c r="V41" i="130"/>
  <c r="Y40" i="130"/>
  <c r="K40" i="130"/>
  <c r="H40" i="130"/>
  <c r="X39" i="130"/>
  <c r="V39" i="130"/>
  <c r="P39" i="130"/>
  <c r="N39" i="130"/>
  <c r="U38" i="130"/>
  <c r="S38" i="130"/>
  <c r="K38" i="130"/>
  <c r="R37" i="130"/>
  <c r="J37" i="130"/>
  <c r="G37" i="130"/>
  <c r="W36" i="130"/>
  <c r="U36" i="130"/>
  <c r="O36" i="130"/>
  <c r="T35" i="130"/>
  <c r="R35" i="130"/>
  <c r="Y34" i="130"/>
  <c r="W34" i="130"/>
  <c r="O34" i="130"/>
  <c r="H34" i="130"/>
  <c r="F34" i="130"/>
  <c r="T33" i="130"/>
  <c r="L33" i="130"/>
  <c r="Y32" i="130"/>
  <c r="Q32" i="130"/>
  <c r="H32" i="130"/>
  <c r="X31" i="130"/>
  <c r="V31" i="130"/>
  <c r="P31" i="130"/>
  <c r="N31" i="130"/>
  <c r="G31" i="130"/>
  <c r="E31" i="130"/>
  <c r="U30" i="130"/>
  <c r="S30" i="130"/>
  <c r="M30" i="130"/>
  <c r="R29" i="130"/>
  <c r="P29" i="130"/>
  <c r="J29" i="130"/>
  <c r="G29" i="130"/>
  <c r="W28" i="130"/>
  <c r="U28" i="130"/>
  <c r="O28" i="130"/>
  <c r="F28" i="130"/>
  <c r="Y26" i="130"/>
  <c r="O26" i="130"/>
  <c r="AV25" i="130"/>
  <c r="AU25" i="130"/>
  <c r="AT25" i="130"/>
  <c r="AS25" i="130"/>
  <c r="Y18" i="130" s="1"/>
  <c r="Y38" i="130" s="1"/>
  <c r="AR25" i="130"/>
  <c r="AQ25" i="130"/>
  <c r="Y16" i="130" s="1"/>
  <c r="Y36" i="130" s="1"/>
  <c r="AP25" i="130"/>
  <c r="AO25" i="130"/>
  <c r="AN25" i="130"/>
  <c r="AM25" i="130"/>
  <c r="AL25" i="130"/>
  <c r="AK25" i="130"/>
  <c r="Y10" i="130" s="1"/>
  <c r="Y30" i="130" s="1"/>
  <c r="AJ25" i="130"/>
  <c r="AI25" i="130"/>
  <c r="Y8" i="130" s="1"/>
  <c r="Y28" i="130" s="1"/>
  <c r="AH25" i="130"/>
  <c r="AG25" i="130"/>
  <c r="AF25" i="130"/>
  <c r="W25" i="130"/>
  <c r="O25" i="130"/>
  <c r="AV24" i="130"/>
  <c r="AU24" i="130"/>
  <c r="AT24" i="130"/>
  <c r="AS24" i="130"/>
  <c r="AR24" i="130"/>
  <c r="AQ24" i="130"/>
  <c r="AP24" i="130"/>
  <c r="AO24" i="130"/>
  <c r="X14" i="130" s="1"/>
  <c r="X34" i="130" s="1"/>
  <c r="AN24" i="130"/>
  <c r="AM24" i="130"/>
  <c r="AL24" i="130"/>
  <c r="AK24" i="130"/>
  <c r="AJ24" i="130"/>
  <c r="AI24" i="130"/>
  <c r="AH24" i="130"/>
  <c r="AG24" i="130"/>
  <c r="X6" i="130" s="1"/>
  <c r="X26" i="130" s="1"/>
  <c r="AF24" i="130"/>
  <c r="AV23" i="130"/>
  <c r="AU23" i="130"/>
  <c r="AT23" i="130"/>
  <c r="AS23" i="130"/>
  <c r="AR23" i="130"/>
  <c r="W17" i="130" s="1"/>
  <c r="W37" i="130" s="1"/>
  <c r="AQ23" i="130"/>
  <c r="AP23" i="130"/>
  <c r="W15" i="130" s="1"/>
  <c r="W35" i="130" s="1"/>
  <c r="AO23" i="130"/>
  <c r="AN23" i="130"/>
  <c r="AM23" i="130"/>
  <c r="AL23" i="130"/>
  <c r="AK23" i="130"/>
  <c r="AJ23" i="130"/>
  <c r="W9" i="130" s="1"/>
  <c r="W29" i="130" s="1"/>
  <c r="AI23" i="130"/>
  <c r="AH23" i="130"/>
  <c r="W7" i="130" s="1"/>
  <c r="W27" i="130" s="1"/>
  <c r="AG23" i="130"/>
  <c r="AF23" i="130"/>
  <c r="AV22" i="130"/>
  <c r="AU22" i="130"/>
  <c r="AT22" i="130"/>
  <c r="AS22" i="130"/>
  <c r="V18" i="130" s="1"/>
  <c r="V38" i="130" s="1"/>
  <c r="AR22" i="130"/>
  <c r="AQ22" i="130"/>
  <c r="V16" i="130" s="1"/>
  <c r="V36" i="130" s="1"/>
  <c r="AP22" i="130"/>
  <c r="AO22" i="130"/>
  <c r="AN22" i="130"/>
  <c r="AM22" i="130"/>
  <c r="AL22" i="130"/>
  <c r="AK22" i="130"/>
  <c r="AJ22" i="130"/>
  <c r="AI22" i="130"/>
  <c r="AH22" i="130"/>
  <c r="AG22" i="130"/>
  <c r="AF22" i="130"/>
  <c r="AV21" i="130"/>
  <c r="AU21" i="130"/>
  <c r="AT21" i="130"/>
  <c r="U19" i="130" s="1"/>
  <c r="U39" i="130" s="1"/>
  <c r="AS21" i="130"/>
  <c r="AR21" i="130"/>
  <c r="U17" i="130" s="1"/>
  <c r="U37" i="130" s="1"/>
  <c r="AQ21" i="130"/>
  <c r="AP21" i="130"/>
  <c r="AO21" i="130"/>
  <c r="AN21" i="130"/>
  <c r="AM21" i="130"/>
  <c r="AL21" i="130"/>
  <c r="U11" i="130" s="1"/>
  <c r="U31" i="130" s="1"/>
  <c r="AK21" i="130"/>
  <c r="AJ21" i="130"/>
  <c r="U9" i="130" s="1"/>
  <c r="U29" i="130" s="1"/>
  <c r="AI21" i="130"/>
  <c r="AH21" i="130"/>
  <c r="AG21" i="130"/>
  <c r="AF21" i="130"/>
  <c r="AC21" i="130"/>
  <c r="Y21" i="130"/>
  <c r="X21" i="130"/>
  <c r="X43" i="130" s="1"/>
  <c r="W21" i="130"/>
  <c r="V21" i="130"/>
  <c r="V43" i="130" s="1"/>
  <c r="U21" i="130"/>
  <c r="U43" i="130" s="1"/>
  <c r="Q21" i="130"/>
  <c r="O21" i="130"/>
  <c r="H21" i="130"/>
  <c r="AV20" i="130"/>
  <c r="T21" i="130" s="1"/>
  <c r="T43" i="130" s="1"/>
  <c r="AU20" i="130"/>
  <c r="AT20" i="130"/>
  <c r="AS20" i="130"/>
  <c r="AR20" i="130"/>
  <c r="AQ20" i="130"/>
  <c r="T16" i="130" s="1"/>
  <c r="T36" i="130" s="1"/>
  <c r="AP20" i="130"/>
  <c r="AO20" i="130"/>
  <c r="AN20" i="130"/>
  <c r="AM20" i="130"/>
  <c r="AL20" i="130"/>
  <c r="AK20" i="130"/>
  <c r="AJ20" i="130"/>
  <c r="AI20" i="130"/>
  <c r="T8" i="130" s="1"/>
  <c r="T28" i="130" s="1"/>
  <c r="AH20" i="130"/>
  <c r="AG20" i="130"/>
  <c r="AF20" i="130"/>
  <c r="AA20" i="130"/>
  <c r="Y20" i="130"/>
  <c r="X20" i="130"/>
  <c r="W20" i="130"/>
  <c r="W40" i="130" s="1"/>
  <c r="V20" i="130"/>
  <c r="V42" i="130" s="1"/>
  <c r="U20" i="130"/>
  <c r="U42" i="130" s="1"/>
  <c r="T20" i="130"/>
  <c r="T42" i="130" s="1"/>
  <c r="R20" i="130"/>
  <c r="P20" i="130"/>
  <c r="G20" i="130"/>
  <c r="C20" i="130"/>
  <c r="AV19" i="130"/>
  <c r="S21" i="130" s="1"/>
  <c r="AU19" i="130"/>
  <c r="S20" i="130" s="1"/>
  <c r="S42" i="130" s="1"/>
  <c r="AT19" i="130"/>
  <c r="AS19" i="130"/>
  <c r="S18" i="130" s="1"/>
  <c r="AR19" i="130"/>
  <c r="AQ19" i="130"/>
  <c r="AP19" i="130"/>
  <c r="AO19" i="130"/>
  <c r="AN19" i="130"/>
  <c r="AM19" i="130"/>
  <c r="S12" i="130" s="1"/>
  <c r="S32" i="130" s="1"/>
  <c r="AL19" i="130"/>
  <c r="AK19" i="130"/>
  <c r="S10" i="130" s="1"/>
  <c r="AJ19" i="130"/>
  <c r="AI19" i="130"/>
  <c r="AH19" i="130"/>
  <c r="AG19" i="130"/>
  <c r="AF19" i="130"/>
  <c r="AA19" i="130"/>
  <c r="Y19" i="130"/>
  <c r="Y39" i="130" s="1"/>
  <c r="X19" i="130"/>
  <c r="W19" i="130"/>
  <c r="W39" i="130" s="1"/>
  <c r="V19" i="130"/>
  <c r="T19" i="130"/>
  <c r="T39" i="130" s="1"/>
  <c r="S19" i="130"/>
  <c r="S39" i="130" s="1"/>
  <c r="R19" i="130"/>
  <c r="R39" i="130" s="1"/>
  <c r="J19" i="130"/>
  <c r="J39" i="130" s="1"/>
  <c r="C19" i="130"/>
  <c r="AV18" i="130"/>
  <c r="R21" i="130" s="1"/>
  <c r="R41" i="130" s="1"/>
  <c r="AU18" i="130"/>
  <c r="AT18" i="130"/>
  <c r="AS18" i="130"/>
  <c r="AR18" i="130"/>
  <c r="AQ18" i="130"/>
  <c r="AP18" i="130"/>
  <c r="AO18" i="130"/>
  <c r="R14" i="130" s="1"/>
  <c r="R34" i="130" s="1"/>
  <c r="AN18" i="130"/>
  <c r="AM18" i="130"/>
  <c r="AL18" i="130"/>
  <c r="AK18" i="130"/>
  <c r="AJ18" i="130"/>
  <c r="AI18" i="130"/>
  <c r="AH18" i="130"/>
  <c r="AG18" i="130"/>
  <c r="AF18" i="130"/>
  <c r="AA18" i="130"/>
  <c r="X18" i="130"/>
  <c r="X38" i="130" s="1"/>
  <c r="W18" i="130"/>
  <c r="W38" i="130" s="1"/>
  <c r="U18" i="130"/>
  <c r="T18" i="130"/>
  <c r="T38" i="130" s="1"/>
  <c r="R18" i="130"/>
  <c r="R38" i="130" s="1"/>
  <c r="N18" i="130"/>
  <c r="N38" i="130" s="1"/>
  <c r="C18" i="130"/>
  <c r="BL3" i="130" s="1"/>
  <c r="AV17" i="130"/>
  <c r="AU17" i="130"/>
  <c r="Q20" i="130" s="1"/>
  <c r="Q40" i="130" s="1"/>
  <c r="AT17" i="130"/>
  <c r="Q19" i="130" s="1"/>
  <c r="Q39" i="130" s="1"/>
  <c r="AS17" i="130"/>
  <c r="Q18" i="130" s="1"/>
  <c r="Q38" i="130" s="1"/>
  <c r="AR17" i="130"/>
  <c r="AQ17" i="130"/>
  <c r="Q16" i="130" s="1"/>
  <c r="Q36" i="130" s="1"/>
  <c r="AP17" i="130"/>
  <c r="AO17" i="130"/>
  <c r="Q14" i="130" s="1"/>
  <c r="Q34" i="130" s="1"/>
  <c r="AN17" i="130"/>
  <c r="AM17" i="130"/>
  <c r="AL17" i="130"/>
  <c r="AK17" i="130"/>
  <c r="AJ17" i="130"/>
  <c r="AI17" i="130"/>
  <c r="Q8" i="130" s="1"/>
  <c r="Q28" i="130" s="1"/>
  <c r="AH17" i="130"/>
  <c r="AG17" i="130"/>
  <c r="Q6" i="130" s="1"/>
  <c r="Q26" i="130" s="1"/>
  <c r="AF17" i="130"/>
  <c r="AA17" i="130"/>
  <c r="Y17" i="130"/>
  <c r="Y37" i="130" s="1"/>
  <c r="X17" i="130"/>
  <c r="X37" i="130" s="1"/>
  <c r="V17" i="130"/>
  <c r="V37" i="130" s="1"/>
  <c r="T17" i="130"/>
  <c r="T37" i="130" s="1"/>
  <c r="S17" i="130"/>
  <c r="S37" i="130" s="1"/>
  <c r="R17" i="130"/>
  <c r="Q17" i="130"/>
  <c r="Q37" i="130" s="1"/>
  <c r="P17" i="130"/>
  <c r="P37" i="130" s="1"/>
  <c r="N17" i="130"/>
  <c r="N37" i="130" s="1"/>
  <c r="G17" i="130"/>
  <c r="E17" i="130"/>
  <c r="E37" i="130" s="1"/>
  <c r="C17" i="130"/>
  <c r="AV16" i="130"/>
  <c r="P21" i="130" s="1"/>
  <c r="AU16" i="130"/>
  <c r="AT16" i="130"/>
  <c r="P19" i="130" s="1"/>
  <c r="AS16" i="130"/>
  <c r="P18" i="130" s="1"/>
  <c r="P38" i="130" s="1"/>
  <c r="AR16" i="130"/>
  <c r="AQ16" i="130"/>
  <c r="AP16" i="130"/>
  <c r="AO16" i="130"/>
  <c r="AN16" i="130"/>
  <c r="AM16" i="130"/>
  <c r="AL16" i="130"/>
  <c r="AK16" i="130"/>
  <c r="P10" i="130" s="1"/>
  <c r="P30" i="130" s="1"/>
  <c r="AJ16" i="130"/>
  <c r="AI16" i="130"/>
  <c r="AH16" i="130"/>
  <c r="AG16" i="130"/>
  <c r="AF16" i="130"/>
  <c r="AA16" i="130"/>
  <c r="X16" i="130"/>
  <c r="X36" i="130" s="1"/>
  <c r="W16" i="130"/>
  <c r="U16" i="130"/>
  <c r="S16" i="130"/>
  <c r="S36" i="130" s="1"/>
  <c r="R16" i="130"/>
  <c r="R36" i="130" s="1"/>
  <c r="P16" i="130"/>
  <c r="P36" i="130" s="1"/>
  <c r="N16" i="130"/>
  <c r="N36" i="130" s="1"/>
  <c r="J16" i="130"/>
  <c r="J36" i="130" s="1"/>
  <c r="G16" i="130"/>
  <c r="G36" i="130" s="1"/>
  <c r="C16" i="130"/>
  <c r="AQ3" i="130" s="1"/>
  <c r="AV15" i="130"/>
  <c r="AU15" i="130"/>
  <c r="O20" i="130" s="1"/>
  <c r="O40" i="130" s="1"/>
  <c r="AT15" i="130"/>
  <c r="O19" i="130" s="1"/>
  <c r="O39" i="130" s="1"/>
  <c r="AS15" i="130"/>
  <c r="O18" i="130" s="1"/>
  <c r="O38" i="130" s="1"/>
  <c r="AR15" i="130"/>
  <c r="O17" i="130" s="1"/>
  <c r="O37" i="130" s="1"/>
  <c r="AQ15" i="130"/>
  <c r="O16" i="130" s="1"/>
  <c r="AP15" i="130"/>
  <c r="AO15" i="130"/>
  <c r="AN15" i="130"/>
  <c r="O13" i="130" s="1"/>
  <c r="O33" i="130" s="1"/>
  <c r="AM15" i="130"/>
  <c r="O12" i="130" s="1"/>
  <c r="O32" i="130" s="1"/>
  <c r="AL15" i="130"/>
  <c r="AK15" i="130"/>
  <c r="O10" i="130" s="1"/>
  <c r="O30" i="130" s="1"/>
  <c r="AJ15" i="130"/>
  <c r="AI15" i="130"/>
  <c r="AH15" i="130"/>
  <c r="AG15" i="130"/>
  <c r="AF15" i="130"/>
  <c r="AA15" i="130"/>
  <c r="Y15" i="130"/>
  <c r="Y35" i="130" s="1"/>
  <c r="X15" i="130"/>
  <c r="X35" i="130" s="1"/>
  <c r="V15" i="130"/>
  <c r="V35" i="130" s="1"/>
  <c r="U15" i="130"/>
  <c r="U35" i="130" s="1"/>
  <c r="T15" i="130"/>
  <c r="S15" i="130"/>
  <c r="S35" i="130" s="1"/>
  <c r="R15" i="130"/>
  <c r="Q15" i="130"/>
  <c r="Q35" i="130" s="1"/>
  <c r="P15" i="130"/>
  <c r="P35" i="130" s="1"/>
  <c r="O15" i="130"/>
  <c r="O35" i="130" s="1"/>
  <c r="M15" i="130"/>
  <c r="M35" i="130" s="1"/>
  <c r="L15" i="130"/>
  <c r="L35" i="130" s="1"/>
  <c r="D15" i="130"/>
  <c r="D35" i="130" s="1"/>
  <c r="C15" i="130"/>
  <c r="BI3" i="130" s="1"/>
  <c r="AV14" i="130"/>
  <c r="N21" i="130" s="1"/>
  <c r="N43" i="130" s="1"/>
  <c r="AU14" i="130"/>
  <c r="N20" i="130" s="1"/>
  <c r="AT14" i="130"/>
  <c r="N19" i="130" s="1"/>
  <c r="AS14" i="130"/>
  <c r="AR14" i="130"/>
  <c r="AQ14" i="130"/>
  <c r="AP14" i="130"/>
  <c r="N15" i="130" s="1"/>
  <c r="N35" i="130" s="1"/>
  <c r="AO14" i="130"/>
  <c r="AN14" i="130"/>
  <c r="AM14" i="130"/>
  <c r="N12" i="130" s="1"/>
  <c r="N32" i="130" s="1"/>
  <c r="AL14" i="130"/>
  <c r="AK14" i="130"/>
  <c r="AJ14" i="130"/>
  <c r="AI14" i="130"/>
  <c r="AH14" i="130"/>
  <c r="N7" i="130" s="1"/>
  <c r="N27" i="130" s="1"/>
  <c r="AG14" i="130"/>
  <c r="AF14" i="130"/>
  <c r="AA14" i="130"/>
  <c r="Y14" i="130"/>
  <c r="W14" i="130"/>
  <c r="V14" i="130"/>
  <c r="V34" i="130" s="1"/>
  <c r="U14" i="130"/>
  <c r="U34" i="130" s="1"/>
  <c r="T14" i="130"/>
  <c r="T34" i="130" s="1"/>
  <c r="S14" i="130"/>
  <c r="S34" i="130" s="1"/>
  <c r="P14" i="130"/>
  <c r="P34" i="130" s="1"/>
  <c r="O14" i="130"/>
  <c r="N14" i="130"/>
  <c r="N34" i="130" s="1"/>
  <c r="L14" i="130"/>
  <c r="L34" i="130" s="1"/>
  <c r="F14" i="130"/>
  <c r="C14" i="130"/>
  <c r="BH3" i="130" s="1"/>
  <c r="AV13" i="130"/>
  <c r="M21" i="130" s="1"/>
  <c r="AU13" i="130"/>
  <c r="M20" i="130" s="1"/>
  <c r="AT13" i="130"/>
  <c r="M19" i="130" s="1"/>
  <c r="M39" i="130" s="1"/>
  <c r="AS13" i="130"/>
  <c r="M18" i="130" s="1"/>
  <c r="M38" i="130" s="1"/>
  <c r="AR13" i="130"/>
  <c r="M17" i="130" s="1"/>
  <c r="M37" i="130" s="1"/>
  <c r="AQ13" i="130"/>
  <c r="M16" i="130" s="1"/>
  <c r="M36" i="130" s="1"/>
  <c r="AP13" i="130"/>
  <c r="AO13" i="130"/>
  <c r="M14" i="130" s="1"/>
  <c r="M34" i="130" s="1"/>
  <c r="AN13" i="130"/>
  <c r="AM13" i="130"/>
  <c r="M12" i="130" s="1"/>
  <c r="M32" i="130" s="1"/>
  <c r="AL13" i="130"/>
  <c r="AK13" i="130"/>
  <c r="AJ13" i="130"/>
  <c r="M9" i="130" s="1"/>
  <c r="M29" i="130" s="1"/>
  <c r="AI13" i="130"/>
  <c r="M8" i="130" s="1"/>
  <c r="M28" i="130" s="1"/>
  <c r="AH13" i="130"/>
  <c r="AG13" i="130"/>
  <c r="M6" i="130" s="1"/>
  <c r="M26" i="130" s="1"/>
  <c r="AF13" i="130"/>
  <c r="AA13" i="130"/>
  <c r="Y13" i="130"/>
  <c r="Y33" i="130" s="1"/>
  <c r="X13" i="130"/>
  <c r="X33" i="130" s="1"/>
  <c r="W13" i="130"/>
  <c r="W33" i="130" s="1"/>
  <c r="V13" i="130"/>
  <c r="V33" i="130" s="1"/>
  <c r="U13" i="130"/>
  <c r="U33" i="130" s="1"/>
  <c r="T13" i="130"/>
  <c r="S13" i="130"/>
  <c r="S33" i="130" s="1"/>
  <c r="R13" i="130"/>
  <c r="R33" i="130" s="1"/>
  <c r="Q13" i="130"/>
  <c r="Q33" i="130" s="1"/>
  <c r="P13" i="130"/>
  <c r="P33" i="130" s="1"/>
  <c r="N13" i="130"/>
  <c r="N33" i="130" s="1"/>
  <c r="M13" i="130"/>
  <c r="M33" i="130" s="1"/>
  <c r="L13" i="130"/>
  <c r="H13" i="130"/>
  <c r="H33" i="130" s="1"/>
  <c r="G13" i="130"/>
  <c r="G33" i="130" s="1"/>
  <c r="E13" i="130"/>
  <c r="E33" i="130" s="1"/>
  <c r="C13" i="130"/>
  <c r="AV12" i="130"/>
  <c r="L21" i="130" s="1"/>
  <c r="L43" i="130" s="1"/>
  <c r="AU12" i="130"/>
  <c r="L20" i="130" s="1"/>
  <c r="AT12" i="130"/>
  <c r="L19" i="130" s="1"/>
  <c r="L39" i="130" s="1"/>
  <c r="AS12" i="130"/>
  <c r="L18" i="130" s="1"/>
  <c r="L38" i="130" s="1"/>
  <c r="AR12" i="130"/>
  <c r="L17" i="130" s="1"/>
  <c r="L37" i="130" s="1"/>
  <c r="AQ12" i="130"/>
  <c r="L16" i="130" s="1"/>
  <c r="L36" i="130" s="1"/>
  <c r="AP12" i="130"/>
  <c r="AO12" i="130"/>
  <c r="AN12" i="130"/>
  <c r="AM12" i="130"/>
  <c r="AL12" i="130"/>
  <c r="L11" i="130" s="1"/>
  <c r="L31" i="130" s="1"/>
  <c r="AK12" i="130"/>
  <c r="AJ12" i="130"/>
  <c r="AI12" i="130"/>
  <c r="L8" i="130" s="1"/>
  <c r="L28" i="130" s="1"/>
  <c r="AH12" i="130"/>
  <c r="AG12" i="130"/>
  <c r="AF12" i="130"/>
  <c r="AA12" i="130"/>
  <c r="Y12" i="130"/>
  <c r="X12" i="130"/>
  <c r="X32" i="130" s="1"/>
  <c r="W12" i="130"/>
  <c r="W32" i="130" s="1"/>
  <c r="V12" i="130"/>
  <c r="V32" i="130" s="1"/>
  <c r="U12" i="130"/>
  <c r="U32" i="130" s="1"/>
  <c r="T12" i="130"/>
  <c r="T32" i="130" s="1"/>
  <c r="R12" i="130"/>
  <c r="R32" i="130" s="1"/>
  <c r="Q12" i="130"/>
  <c r="P12" i="130"/>
  <c r="P32" i="130" s="1"/>
  <c r="L12" i="130"/>
  <c r="L32" i="130" s="1"/>
  <c r="K12" i="130"/>
  <c r="K32" i="130" s="1"/>
  <c r="G12" i="130"/>
  <c r="G32" i="130" s="1"/>
  <c r="C12" i="130"/>
  <c r="BF3" i="130" s="1"/>
  <c r="AV11" i="130"/>
  <c r="K21" i="130" s="1"/>
  <c r="AU11" i="130"/>
  <c r="K20" i="130" s="1"/>
  <c r="K42" i="130" s="1"/>
  <c r="AT11" i="130"/>
  <c r="K19" i="130" s="1"/>
  <c r="K39" i="130" s="1"/>
  <c r="AS11" i="130"/>
  <c r="K18" i="130" s="1"/>
  <c r="AR11" i="130"/>
  <c r="K17" i="130" s="1"/>
  <c r="K37" i="130" s="1"/>
  <c r="AQ11" i="130"/>
  <c r="K16" i="130" s="1"/>
  <c r="K36" i="130" s="1"/>
  <c r="AP11" i="130"/>
  <c r="K15" i="130" s="1"/>
  <c r="K35" i="130" s="1"/>
  <c r="AO11" i="130"/>
  <c r="K14" i="130" s="1"/>
  <c r="K34" i="130" s="1"/>
  <c r="AN11" i="130"/>
  <c r="K13" i="130" s="1"/>
  <c r="K33" i="130" s="1"/>
  <c r="AM11" i="130"/>
  <c r="AL11" i="130"/>
  <c r="AK11" i="130"/>
  <c r="K10" i="130" s="1"/>
  <c r="K30" i="130" s="1"/>
  <c r="AJ11" i="130"/>
  <c r="AI11" i="130"/>
  <c r="AH11" i="130"/>
  <c r="AG11" i="130"/>
  <c r="AF11" i="130"/>
  <c r="K5" i="130" s="1"/>
  <c r="K25" i="130" s="1"/>
  <c r="AA11" i="130"/>
  <c r="Y11" i="130"/>
  <c r="Y31" i="130" s="1"/>
  <c r="X11" i="130"/>
  <c r="W11" i="130"/>
  <c r="W31" i="130" s="1"/>
  <c r="V11" i="130"/>
  <c r="T11" i="130"/>
  <c r="T31" i="130" s="1"/>
  <c r="S11" i="130"/>
  <c r="S31" i="130" s="1"/>
  <c r="R11" i="130"/>
  <c r="R31" i="130" s="1"/>
  <c r="Q11" i="130"/>
  <c r="Q31" i="130" s="1"/>
  <c r="P11" i="130"/>
  <c r="O11" i="130"/>
  <c r="O31" i="130" s="1"/>
  <c r="N11" i="130"/>
  <c r="M11" i="130"/>
  <c r="M31" i="130" s="1"/>
  <c r="K11" i="130"/>
  <c r="K31" i="130" s="1"/>
  <c r="J11" i="130"/>
  <c r="J31" i="130" s="1"/>
  <c r="D11" i="130"/>
  <c r="D31" i="130" s="1"/>
  <c r="C11" i="130"/>
  <c r="AV10" i="130"/>
  <c r="J21" i="130" s="1"/>
  <c r="J41" i="130" s="1"/>
  <c r="AU10" i="130"/>
  <c r="J20" i="130" s="1"/>
  <c r="AT10" i="130"/>
  <c r="AS10" i="130"/>
  <c r="J18" i="130" s="1"/>
  <c r="J38" i="130" s="1"/>
  <c r="AR10" i="130"/>
  <c r="J17" i="130" s="1"/>
  <c r="AQ10" i="130"/>
  <c r="AP10" i="130"/>
  <c r="J15" i="130" s="1"/>
  <c r="J35" i="130" s="1"/>
  <c r="AO10" i="130"/>
  <c r="J14" i="130" s="1"/>
  <c r="J34" i="130" s="1"/>
  <c r="AN10" i="130"/>
  <c r="J13" i="130" s="1"/>
  <c r="J33" i="130" s="1"/>
  <c r="AM10" i="130"/>
  <c r="J12" i="130" s="1"/>
  <c r="J32" i="130" s="1"/>
  <c r="AL10" i="130"/>
  <c r="AK10" i="130"/>
  <c r="AJ10" i="130"/>
  <c r="AI10" i="130"/>
  <c r="AH10" i="130"/>
  <c r="J7" i="130" s="1"/>
  <c r="J27" i="130" s="1"/>
  <c r="AG10" i="130"/>
  <c r="AF10" i="130"/>
  <c r="AA10" i="130"/>
  <c r="X10" i="130"/>
  <c r="X30" i="130" s="1"/>
  <c r="W10" i="130"/>
  <c r="W30" i="130" s="1"/>
  <c r="V10" i="130"/>
  <c r="V30" i="130" s="1"/>
  <c r="U10" i="130"/>
  <c r="T10" i="130"/>
  <c r="T30" i="130" s="1"/>
  <c r="R10" i="130"/>
  <c r="R30" i="130" s="1"/>
  <c r="Q10" i="130"/>
  <c r="Q30" i="130" s="1"/>
  <c r="N10" i="130"/>
  <c r="N30" i="130" s="1"/>
  <c r="M10" i="130"/>
  <c r="L10" i="130"/>
  <c r="L30" i="130" s="1"/>
  <c r="J10" i="130"/>
  <c r="J30" i="130" s="1"/>
  <c r="C10" i="130"/>
  <c r="BD3" i="130" s="1"/>
  <c r="AV9" i="130"/>
  <c r="AU9" i="130"/>
  <c r="H20" i="130" s="1"/>
  <c r="AT9" i="130"/>
  <c r="H19" i="130" s="1"/>
  <c r="H39" i="130" s="1"/>
  <c r="AS9" i="130"/>
  <c r="H18" i="130" s="1"/>
  <c r="H38" i="130" s="1"/>
  <c r="AR9" i="130"/>
  <c r="H17" i="130" s="1"/>
  <c r="H37" i="130" s="1"/>
  <c r="AQ9" i="130"/>
  <c r="H16" i="130" s="1"/>
  <c r="H36" i="130" s="1"/>
  <c r="AP9" i="130"/>
  <c r="H15" i="130" s="1"/>
  <c r="H35" i="130" s="1"/>
  <c r="AO9" i="130"/>
  <c r="H14" i="130" s="1"/>
  <c r="AN9" i="130"/>
  <c r="AM9" i="130"/>
  <c r="H12" i="130" s="1"/>
  <c r="AL9" i="130"/>
  <c r="H11" i="130" s="1"/>
  <c r="H31" i="130" s="1"/>
  <c r="AK9" i="130"/>
  <c r="H10" i="130" s="1"/>
  <c r="H30" i="130" s="1"/>
  <c r="AJ9" i="130"/>
  <c r="H9" i="130" s="1"/>
  <c r="H29" i="130" s="1"/>
  <c r="AI9" i="130"/>
  <c r="H8" i="130" s="1"/>
  <c r="H28" i="130" s="1"/>
  <c r="AH9" i="130"/>
  <c r="AG9" i="130"/>
  <c r="H6" i="130" s="1"/>
  <c r="H26" i="130" s="1"/>
  <c r="AF9" i="130"/>
  <c r="AA9" i="130"/>
  <c r="Y9" i="130"/>
  <c r="Y29" i="130" s="1"/>
  <c r="X9" i="130"/>
  <c r="X29" i="130" s="1"/>
  <c r="V9" i="130"/>
  <c r="V29" i="130" s="1"/>
  <c r="T9" i="130"/>
  <c r="T29" i="130" s="1"/>
  <c r="S9" i="130"/>
  <c r="S29" i="130" s="1"/>
  <c r="R9" i="130"/>
  <c r="Q9" i="130"/>
  <c r="Q29" i="130" s="1"/>
  <c r="P9" i="130"/>
  <c r="O9" i="130"/>
  <c r="O29" i="130" s="1"/>
  <c r="N9" i="130"/>
  <c r="N29" i="130" s="1"/>
  <c r="L9" i="130"/>
  <c r="L29" i="130" s="1"/>
  <c r="K9" i="130"/>
  <c r="K29" i="130" s="1"/>
  <c r="J9" i="130"/>
  <c r="G9" i="130"/>
  <c r="E9" i="130"/>
  <c r="E29" i="130" s="1"/>
  <c r="C9" i="130"/>
  <c r="AV8" i="130"/>
  <c r="G21" i="130" s="1"/>
  <c r="AU8" i="130"/>
  <c r="AT8" i="130"/>
  <c r="G19" i="130" s="1"/>
  <c r="G39" i="130" s="1"/>
  <c r="AS8" i="130"/>
  <c r="G18" i="130" s="1"/>
  <c r="G38" i="130" s="1"/>
  <c r="AR8" i="130"/>
  <c r="AQ8" i="130"/>
  <c r="AP8" i="130"/>
  <c r="G15" i="130" s="1"/>
  <c r="G35" i="130" s="1"/>
  <c r="AO8" i="130"/>
  <c r="G14" i="130" s="1"/>
  <c r="G34" i="130" s="1"/>
  <c r="AN8" i="130"/>
  <c r="AM8" i="130"/>
  <c r="AL8" i="130"/>
  <c r="G11" i="130" s="1"/>
  <c r="AK8" i="130"/>
  <c r="G10" i="130" s="1"/>
  <c r="G30" i="130" s="1"/>
  <c r="AJ8" i="130"/>
  <c r="AI8" i="130"/>
  <c r="G8" i="130" s="1"/>
  <c r="G28" i="130" s="1"/>
  <c r="AH8" i="130"/>
  <c r="AG8" i="130"/>
  <c r="G6" i="130" s="1"/>
  <c r="G26" i="130" s="1"/>
  <c r="AF8" i="130"/>
  <c r="AA8" i="130"/>
  <c r="X8" i="130"/>
  <c r="X28" i="130" s="1"/>
  <c r="W8" i="130"/>
  <c r="V8" i="130"/>
  <c r="V28" i="130" s="1"/>
  <c r="U8" i="130"/>
  <c r="S8" i="130"/>
  <c r="S28" i="130" s="1"/>
  <c r="R8" i="130"/>
  <c r="R28" i="130" s="1"/>
  <c r="P8" i="130"/>
  <c r="P28" i="130" s="1"/>
  <c r="O8" i="130"/>
  <c r="N8" i="130"/>
  <c r="N28" i="130" s="1"/>
  <c r="K8" i="130"/>
  <c r="K28" i="130" s="1"/>
  <c r="J8" i="130"/>
  <c r="J28" i="130" s="1"/>
  <c r="E8" i="130"/>
  <c r="E28" i="130" s="1"/>
  <c r="C8" i="130"/>
  <c r="AV7" i="130"/>
  <c r="F21" i="130" s="1"/>
  <c r="AU7" i="130"/>
  <c r="F20" i="130" s="1"/>
  <c r="F40" i="130" s="1"/>
  <c r="AT7" i="130"/>
  <c r="F19" i="130" s="1"/>
  <c r="F39" i="130" s="1"/>
  <c r="AS7" i="130"/>
  <c r="F18" i="130" s="1"/>
  <c r="F38" i="130" s="1"/>
  <c r="AR7" i="130"/>
  <c r="F17" i="130" s="1"/>
  <c r="F37" i="130" s="1"/>
  <c r="AQ7" i="130"/>
  <c r="F16" i="130" s="1"/>
  <c r="F36" i="130" s="1"/>
  <c r="AP7" i="130"/>
  <c r="F15" i="130" s="1"/>
  <c r="F35" i="130" s="1"/>
  <c r="AO7" i="130"/>
  <c r="AN7" i="130"/>
  <c r="F13" i="130" s="1"/>
  <c r="F33" i="130" s="1"/>
  <c r="AM7" i="130"/>
  <c r="F12" i="130" s="1"/>
  <c r="F32" i="130" s="1"/>
  <c r="AL7" i="130"/>
  <c r="F11" i="130" s="1"/>
  <c r="F31" i="130" s="1"/>
  <c r="AK7" i="130"/>
  <c r="F10" i="130" s="1"/>
  <c r="F30" i="130" s="1"/>
  <c r="AJ7" i="130"/>
  <c r="F9" i="130" s="1"/>
  <c r="F29" i="130" s="1"/>
  <c r="AI7" i="130"/>
  <c r="F8" i="130" s="1"/>
  <c r="AH7" i="130"/>
  <c r="AG7" i="130"/>
  <c r="AF7" i="130"/>
  <c r="F5" i="130" s="1"/>
  <c r="F25" i="130" s="1"/>
  <c r="AA7" i="130"/>
  <c r="Y7" i="130"/>
  <c r="Y27" i="130" s="1"/>
  <c r="X7" i="130"/>
  <c r="X27" i="130" s="1"/>
  <c r="V7" i="130"/>
  <c r="V27" i="130" s="1"/>
  <c r="U7" i="130"/>
  <c r="U27" i="130" s="1"/>
  <c r="T7" i="130"/>
  <c r="T27" i="130" s="1"/>
  <c r="S7" i="130"/>
  <c r="S27" i="130" s="1"/>
  <c r="R7" i="130"/>
  <c r="R27" i="130" s="1"/>
  <c r="Q7" i="130"/>
  <c r="Q27" i="130" s="1"/>
  <c r="P7" i="130"/>
  <c r="P27" i="130" s="1"/>
  <c r="O7" i="130"/>
  <c r="O27" i="130" s="1"/>
  <c r="M7" i="130"/>
  <c r="M27" i="130" s="1"/>
  <c r="L7" i="130"/>
  <c r="L27" i="130" s="1"/>
  <c r="K7" i="130"/>
  <c r="K27" i="130" s="1"/>
  <c r="H7" i="130"/>
  <c r="H27" i="130" s="1"/>
  <c r="G7" i="130"/>
  <c r="G27" i="130" s="1"/>
  <c r="F7" i="130"/>
  <c r="F27" i="130" s="1"/>
  <c r="D7" i="130"/>
  <c r="D27" i="130" s="1"/>
  <c r="C7" i="130"/>
  <c r="BA3" i="130" s="1"/>
  <c r="AV6" i="130"/>
  <c r="E21" i="130" s="1"/>
  <c r="E41" i="130" s="1"/>
  <c r="AU6" i="130"/>
  <c r="E20" i="130" s="1"/>
  <c r="E40" i="130" s="1"/>
  <c r="AT6" i="130"/>
  <c r="E19" i="130" s="1"/>
  <c r="E39" i="130" s="1"/>
  <c r="AS6" i="130"/>
  <c r="E18" i="130" s="1"/>
  <c r="E38" i="130" s="1"/>
  <c r="AR6" i="130"/>
  <c r="AQ6" i="130"/>
  <c r="E16" i="130" s="1"/>
  <c r="E36" i="130" s="1"/>
  <c r="AP6" i="130"/>
  <c r="E15" i="130" s="1"/>
  <c r="E35" i="130" s="1"/>
  <c r="AO6" i="130"/>
  <c r="E14" i="130" s="1"/>
  <c r="E34" i="130" s="1"/>
  <c r="AN6" i="130"/>
  <c r="AM6" i="130"/>
  <c r="E12" i="130" s="1"/>
  <c r="E32" i="130" s="1"/>
  <c r="AL6" i="130"/>
  <c r="E11" i="130" s="1"/>
  <c r="AK6" i="130"/>
  <c r="E10" i="130" s="1"/>
  <c r="E30" i="130" s="1"/>
  <c r="AJ6" i="130"/>
  <c r="AI6" i="130"/>
  <c r="AH6" i="130"/>
  <c r="E7" i="130" s="1"/>
  <c r="E27" i="130" s="1"/>
  <c r="AG6" i="130"/>
  <c r="AF6" i="130"/>
  <c r="AA6" i="130"/>
  <c r="Y6" i="130"/>
  <c r="W6" i="130"/>
  <c r="W26" i="130" s="1"/>
  <c r="V6" i="130"/>
  <c r="V26" i="130" s="1"/>
  <c r="U6" i="130"/>
  <c r="U26" i="130" s="1"/>
  <c r="T6" i="130"/>
  <c r="T26" i="130" s="1"/>
  <c r="S6" i="130"/>
  <c r="S26" i="130" s="1"/>
  <c r="R6" i="130"/>
  <c r="R26" i="130" s="1"/>
  <c r="P6" i="130"/>
  <c r="P26" i="130" s="1"/>
  <c r="O6" i="130"/>
  <c r="N6" i="130"/>
  <c r="N26" i="130" s="1"/>
  <c r="L6" i="130"/>
  <c r="L26" i="130" s="1"/>
  <c r="K6" i="130"/>
  <c r="K26" i="130" s="1"/>
  <c r="J6" i="130"/>
  <c r="J26" i="130" s="1"/>
  <c r="F6" i="130"/>
  <c r="F26" i="130" s="1"/>
  <c r="E6" i="130"/>
  <c r="E26" i="130" s="1"/>
  <c r="C6" i="130"/>
  <c r="AG3" i="130" s="1"/>
  <c r="AV5" i="130"/>
  <c r="D21" i="130" s="1"/>
  <c r="AU5" i="130"/>
  <c r="D20" i="130" s="1"/>
  <c r="AT5" i="130"/>
  <c r="D19" i="130" s="1"/>
  <c r="D39" i="130" s="1"/>
  <c r="AS5" i="130"/>
  <c r="D18" i="130" s="1"/>
  <c r="D38" i="130" s="1"/>
  <c r="Z18" i="130" s="1"/>
  <c r="AR5" i="130"/>
  <c r="D17" i="130" s="1"/>
  <c r="D37" i="130" s="1"/>
  <c r="AQ5" i="130"/>
  <c r="D16" i="130" s="1"/>
  <c r="D36" i="130" s="1"/>
  <c r="Z16" i="130" s="1"/>
  <c r="AP5" i="130"/>
  <c r="AO5" i="130"/>
  <c r="D14" i="130" s="1"/>
  <c r="D34" i="130" s="1"/>
  <c r="AN5" i="130"/>
  <c r="D13" i="130" s="1"/>
  <c r="D33" i="130" s="1"/>
  <c r="AM5" i="130"/>
  <c r="D12" i="130" s="1"/>
  <c r="D32" i="130" s="1"/>
  <c r="AL5" i="130"/>
  <c r="AK5" i="130"/>
  <c r="D10" i="130" s="1"/>
  <c r="D30" i="130" s="1"/>
  <c r="Z10" i="130" s="1"/>
  <c r="AJ5" i="130"/>
  <c r="D9" i="130" s="1"/>
  <c r="D29" i="130" s="1"/>
  <c r="AI5" i="130"/>
  <c r="D8" i="130" s="1"/>
  <c r="D28" i="130" s="1"/>
  <c r="Z8" i="130" s="1"/>
  <c r="AH5" i="130"/>
  <c r="AG5" i="130"/>
  <c r="D6" i="130" s="1"/>
  <c r="D26" i="130" s="1"/>
  <c r="AF5" i="130"/>
  <c r="AA5" i="130"/>
  <c r="Y5" i="130"/>
  <c r="Y25" i="130" s="1"/>
  <c r="X5" i="130"/>
  <c r="X25" i="130" s="1"/>
  <c r="W5" i="130"/>
  <c r="V5" i="130"/>
  <c r="V25" i="130" s="1"/>
  <c r="U5" i="130"/>
  <c r="U25" i="130" s="1"/>
  <c r="T5" i="130"/>
  <c r="T25" i="130" s="1"/>
  <c r="S5" i="130"/>
  <c r="S25" i="130" s="1"/>
  <c r="R5" i="130"/>
  <c r="R25" i="130" s="1"/>
  <c r="Q5" i="130"/>
  <c r="Q25" i="130" s="1"/>
  <c r="P5" i="130"/>
  <c r="P25" i="130" s="1"/>
  <c r="O5" i="130"/>
  <c r="N5" i="130"/>
  <c r="N25" i="130" s="1"/>
  <c r="M5" i="130"/>
  <c r="M25" i="130" s="1"/>
  <c r="L5" i="130"/>
  <c r="L25" i="130" s="1"/>
  <c r="J5" i="130"/>
  <c r="J25" i="130" s="1"/>
  <c r="H5" i="130"/>
  <c r="H25" i="130" s="1"/>
  <c r="G5" i="130"/>
  <c r="G25" i="130" s="1"/>
  <c r="E5" i="130"/>
  <c r="E25" i="130" s="1"/>
  <c r="D5" i="130"/>
  <c r="D25" i="130" s="1"/>
  <c r="C5" i="130"/>
  <c r="AY3" i="130" s="1"/>
  <c r="BN3" i="130"/>
  <c r="BK3" i="130"/>
  <c r="BJ3" i="130"/>
  <c r="BG3" i="130"/>
  <c r="BB3" i="130"/>
  <c r="AV3" i="130"/>
  <c r="AU3" i="130"/>
  <c r="AR3" i="130"/>
  <c r="AN3" i="130"/>
  <c r="AK3" i="130"/>
  <c r="AJ3" i="130"/>
  <c r="AI3" i="130"/>
  <c r="AH3" i="130"/>
  <c r="U43" i="129"/>
  <c r="E43" i="129"/>
  <c r="Y42" i="129"/>
  <c r="W42" i="129"/>
  <c r="E42" i="129"/>
  <c r="V41" i="129"/>
  <c r="T41" i="129"/>
  <c r="N41" i="129"/>
  <c r="Y40" i="129"/>
  <c r="T40" i="129"/>
  <c r="H40" i="129"/>
  <c r="X39" i="129"/>
  <c r="U38" i="129"/>
  <c r="S38" i="129"/>
  <c r="R37" i="129"/>
  <c r="J37" i="129"/>
  <c r="G37" i="129"/>
  <c r="W36" i="129"/>
  <c r="U36" i="129"/>
  <c r="F36" i="129"/>
  <c r="T35" i="129"/>
  <c r="Y34" i="129"/>
  <c r="F34" i="129"/>
  <c r="T33" i="129"/>
  <c r="L33" i="129"/>
  <c r="Y32" i="129"/>
  <c r="S32" i="129"/>
  <c r="Q32" i="129"/>
  <c r="X31" i="129"/>
  <c r="N31" i="129"/>
  <c r="G31" i="129"/>
  <c r="E31" i="129"/>
  <c r="U30" i="129"/>
  <c r="M30" i="129"/>
  <c r="D30" i="129"/>
  <c r="X29" i="129"/>
  <c r="R29" i="129"/>
  <c r="P29" i="129"/>
  <c r="J29" i="129"/>
  <c r="U28" i="129"/>
  <c r="M28" i="129"/>
  <c r="D28" i="129"/>
  <c r="Y26" i="129"/>
  <c r="W26" i="129"/>
  <c r="Q26" i="129"/>
  <c r="O26" i="129"/>
  <c r="AV25" i="129"/>
  <c r="AU25" i="129"/>
  <c r="AT25" i="129"/>
  <c r="Y19" i="129" s="1"/>
  <c r="Y39" i="129" s="1"/>
  <c r="AS25" i="129"/>
  <c r="Y18" i="129" s="1"/>
  <c r="Y38" i="129" s="1"/>
  <c r="AR25" i="129"/>
  <c r="AQ25" i="129"/>
  <c r="Y16" i="129" s="1"/>
  <c r="Y36" i="129" s="1"/>
  <c r="AP25" i="129"/>
  <c r="AO25" i="129"/>
  <c r="AN25" i="129"/>
  <c r="AM25" i="129"/>
  <c r="AL25" i="129"/>
  <c r="AK25" i="129"/>
  <c r="Y10" i="129" s="1"/>
  <c r="Y30" i="129" s="1"/>
  <c r="AJ25" i="129"/>
  <c r="AI25" i="129"/>
  <c r="Y8" i="129" s="1"/>
  <c r="Y28" i="129" s="1"/>
  <c r="AH25" i="129"/>
  <c r="AG25" i="129"/>
  <c r="AF25" i="129"/>
  <c r="W25" i="129"/>
  <c r="O25" i="129"/>
  <c r="M25" i="129"/>
  <c r="F25" i="129"/>
  <c r="AV24" i="129"/>
  <c r="X21" i="129" s="1"/>
  <c r="AU24" i="129"/>
  <c r="AT24" i="129"/>
  <c r="AS24" i="129"/>
  <c r="AR24" i="129"/>
  <c r="AQ24" i="129"/>
  <c r="AP24" i="129"/>
  <c r="AO24" i="129"/>
  <c r="X14" i="129" s="1"/>
  <c r="X34" i="129" s="1"/>
  <c r="AN24" i="129"/>
  <c r="AM24" i="129"/>
  <c r="AL24" i="129"/>
  <c r="AK24" i="129"/>
  <c r="AJ24" i="129"/>
  <c r="AI24" i="129"/>
  <c r="AH24" i="129"/>
  <c r="AG24" i="129"/>
  <c r="X6" i="129" s="1"/>
  <c r="X26" i="129" s="1"/>
  <c r="AF24" i="129"/>
  <c r="AV23" i="129"/>
  <c r="AU23" i="129"/>
  <c r="AT23" i="129"/>
  <c r="AS23" i="129"/>
  <c r="AR23" i="129"/>
  <c r="W17" i="129" s="1"/>
  <c r="W37" i="129" s="1"/>
  <c r="AQ23" i="129"/>
  <c r="AP23" i="129"/>
  <c r="W15" i="129" s="1"/>
  <c r="W35" i="129" s="1"/>
  <c r="AO23" i="129"/>
  <c r="AN23" i="129"/>
  <c r="AM23" i="129"/>
  <c r="AL23" i="129"/>
  <c r="AK23" i="129"/>
  <c r="W10" i="129" s="1"/>
  <c r="W30" i="129" s="1"/>
  <c r="AJ23" i="129"/>
  <c r="W9" i="129" s="1"/>
  <c r="W29" i="129" s="1"/>
  <c r="AI23" i="129"/>
  <c r="AH23" i="129"/>
  <c r="W7" i="129" s="1"/>
  <c r="W27" i="129" s="1"/>
  <c r="AG23" i="129"/>
  <c r="AF23" i="129"/>
  <c r="AV22" i="129"/>
  <c r="AU22" i="129"/>
  <c r="AT22" i="129"/>
  <c r="V19" i="129" s="1"/>
  <c r="V39" i="129" s="1"/>
  <c r="AS22" i="129"/>
  <c r="V18" i="129" s="1"/>
  <c r="V38" i="129" s="1"/>
  <c r="AR22" i="129"/>
  <c r="AQ22" i="129"/>
  <c r="V16" i="129" s="1"/>
  <c r="V36" i="129" s="1"/>
  <c r="AP22" i="129"/>
  <c r="AO22" i="129"/>
  <c r="AN22" i="129"/>
  <c r="AM22" i="129"/>
  <c r="AL22" i="129"/>
  <c r="V11" i="129" s="1"/>
  <c r="V31" i="129" s="1"/>
  <c r="AK22" i="129"/>
  <c r="V10" i="129" s="1"/>
  <c r="V30" i="129" s="1"/>
  <c r="AJ22" i="129"/>
  <c r="AI22" i="129"/>
  <c r="AH22" i="129"/>
  <c r="AG22" i="129"/>
  <c r="AF22" i="129"/>
  <c r="AV21" i="129"/>
  <c r="AU21" i="129"/>
  <c r="U20" i="129" s="1"/>
  <c r="AT21" i="129"/>
  <c r="U19" i="129" s="1"/>
  <c r="U39" i="129" s="1"/>
  <c r="AS21" i="129"/>
  <c r="AR21" i="129"/>
  <c r="U17" i="129" s="1"/>
  <c r="U37" i="129" s="1"/>
  <c r="AQ21" i="129"/>
  <c r="AP21" i="129"/>
  <c r="AO21" i="129"/>
  <c r="AN21" i="129"/>
  <c r="AM21" i="129"/>
  <c r="U12" i="129" s="1"/>
  <c r="U32" i="129" s="1"/>
  <c r="AL21" i="129"/>
  <c r="U11" i="129" s="1"/>
  <c r="U31" i="129" s="1"/>
  <c r="AK21" i="129"/>
  <c r="AJ21" i="129"/>
  <c r="U9" i="129" s="1"/>
  <c r="U29" i="129" s="1"/>
  <c r="AI21" i="129"/>
  <c r="AH21" i="129"/>
  <c r="AG21" i="129"/>
  <c r="AF21" i="129"/>
  <c r="AC21" i="129"/>
  <c r="Y21" i="129"/>
  <c r="W21" i="129"/>
  <c r="V21" i="129"/>
  <c r="V43" i="129" s="1"/>
  <c r="U21" i="129"/>
  <c r="U41" i="129" s="1"/>
  <c r="R21" i="129"/>
  <c r="R41" i="129" s="1"/>
  <c r="Q21" i="129"/>
  <c r="O21" i="129"/>
  <c r="J21" i="129"/>
  <c r="J41" i="129" s="1"/>
  <c r="H21" i="129"/>
  <c r="F21" i="129"/>
  <c r="AV20" i="129"/>
  <c r="T21" i="129" s="1"/>
  <c r="T43" i="129" s="1"/>
  <c r="AU20" i="129"/>
  <c r="AT20" i="129"/>
  <c r="AS20" i="129"/>
  <c r="AR20" i="129"/>
  <c r="AQ20" i="129"/>
  <c r="T16" i="129" s="1"/>
  <c r="T36" i="129" s="1"/>
  <c r="AP20" i="129"/>
  <c r="AO20" i="129"/>
  <c r="AN20" i="129"/>
  <c r="AM20" i="129"/>
  <c r="AL20" i="129"/>
  <c r="AK20" i="129"/>
  <c r="AJ20" i="129"/>
  <c r="AI20" i="129"/>
  <c r="T8" i="129" s="1"/>
  <c r="T28" i="129" s="1"/>
  <c r="AH20" i="129"/>
  <c r="AG20" i="129"/>
  <c r="AF20" i="129"/>
  <c r="AA20" i="129"/>
  <c r="Y20" i="129"/>
  <c r="X20" i="129"/>
  <c r="W20" i="129"/>
  <c r="W40" i="129" s="1"/>
  <c r="V20" i="129"/>
  <c r="V42" i="129" s="1"/>
  <c r="T20" i="129"/>
  <c r="T42" i="129" s="1"/>
  <c r="P20" i="129"/>
  <c r="G20" i="129"/>
  <c r="C20" i="129"/>
  <c r="AU3" i="129" s="1"/>
  <c r="AV19" i="129"/>
  <c r="S21" i="129" s="1"/>
  <c r="AU19" i="129"/>
  <c r="S20" i="129" s="1"/>
  <c r="AT19" i="129"/>
  <c r="AS19" i="129"/>
  <c r="S18" i="129" s="1"/>
  <c r="AR19" i="129"/>
  <c r="S17" i="129" s="1"/>
  <c r="S37" i="129" s="1"/>
  <c r="AQ19" i="129"/>
  <c r="AP19" i="129"/>
  <c r="AO19" i="129"/>
  <c r="AN19" i="129"/>
  <c r="S13" i="129" s="1"/>
  <c r="S33" i="129" s="1"/>
  <c r="AM19" i="129"/>
  <c r="AL19" i="129"/>
  <c r="AK19" i="129"/>
  <c r="S10" i="129" s="1"/>
  <c r="S30" i="129" s="1"/>
  <c r="AJ19" i="129"/>
  <c r="AI19" i="129"/>
  <c r="AH19" i="129"/>
  <c r="AG19" i="129"/>
  <c r="AF19" i="129"/>
  <c r="S5" i="129" s="1"/>
  <c r="S25" i="129" s="1"/>
  <c r="AA19" i="129"/>
  <c r="X19" i="129"/>
  <c r="W19" i="129"/>
  <c r="W39" i="129" s="1"/>
  <c r="T19" i="129"/>
  <c r="T39" i="129" s="1"/>
  <c r="S19" i="129"/>
  <c r="S39" i="129" s="1"/>
  <c r="R19" i="129"/>
  <c r="R39" i="129" s="1"/>
  <c r="Q19" i="129"/>
  <c r="Q39" i="129" s="1"/>
  <c r="M19" i="129"/>
  <c r="M39" i="129" s="1"/>
  <c r="J19" i="129"/>
  <c r="J39" i="129" s="1"/>
  <c r="D19" i="129"/>
  <c r="D39" i="129" s="1"/>
  <c r="C19" i="129"/>
  <c r="BM3" i="129" s="1"/>
  <c r="AV18" i="129"/>
  <c r="AU18" i="129"/>
  <c r="R20" i="129" s="1"/>
  <c r="AT18" i="129"/>
  <c r="AS18" i="129"/>
  <c r="AR18" i="129"/>
  <c r="AQ18" i="129"/>
  <c r="AP18" i="129"/>
  <c r="R15" i="129" s="1"/>
  <c r="R35" i="129" s="1"/>
  <c r="AO18" i="129"/>
  <c r="R14" i="129" s="1"/>
  <c r="R34" i="129" s="1"/>
  <c r="AN18" i="129"/>
  <c r="AM18" i="129"/>
  <c r="R12" i="129" s="1"/>
  <c r="R32" i="129" s="1"/>
  <c r="AL18" i="129"/>
  <c r="AK18" i="129"/>
  <c r="AJ18" i="129"/>
  <c r="AI18" i="129"/>
  <c r="AH18" i="129"/>
  <c r="AG18" i="129"/>
  <c r="AF18" i="129"/>
  <c r="AA18" i="129"/>
  <c r="X18" i="129"/>
  <c r="X38" i="129" s="1"/>
  <c r="W18" i="129"/>
  <c r="W38" i="129" s="1"/>
  <c r="U18" i="129"/>
  <c r="T18" i="129"/>
  <c r="T38" i="129" s="1"/>
  <c r="R18" i="129"/>
  <c r="R38" i="129" s="1"/>
  <c r="N18" i="129"/>
  <c r="N38" i="129" s="1"/>
  <c r="C18" i="129"/>
  <c r="AS3" i="129" s="1"/>
  <c r="AV17" i="129"/>
  <c r="AU17" i="129"/>
  <c r="Q20" i="129" s="1"/>
  <c r="Q42" i="129" s="1"/>
  <c r="AT17" i="129"/>
  <c r="AS17" i="129"/>
  <c r="Q18" i="129" s="1"/>
  <c r="Q38" i="129" s="1"/>
  <c r="AR17" i="129"/>
  <c r="AQ17" i="129"/>
  <c r="Q16" i="129" s="1"/>
  <c r="Q36" i="129" s="1"/>
  <c r="AP17" i="129"/>
  <c r="AO17" i="129"/>
  <c r="Q14" i="129" s="1"/>
  <c r="Q34" i="129" s="1"/>
  <c r="AN17" i="129"/>
  <c r="AM17" i="129"/>
  <c r="AL17" i="129"/>
  <c r="AK17" i="129"/>
  <c r="AJ17" i="129"/>
  <c r="AI17" i="129"/>
  <c r="Q8" i="129" s="1"/>
  <c r="Q28" i="129" s="1"/>
  <c r="AH17" i="129"/>
  <c r="AG17" i="129"/>
  <c r="Q6" i="129" s="1"/>
  <c r="AF17" i="129"/>
  <c r="AA17" i="129"/>
  <c r="Y17" i="129"/>
  <c r="Y37" i="129" s="1"/>
  <c r="X17" i="129"/>
  <c r="X37" i="129" s="1"/>
  <c r="V17" i="129"/>
  <c r="V37" i="129" s="1"/>
  <c r="T17" i="129"/>
  <c r="T37" i="129" s="1"/>
  <c r="R17" i="129"/>
  <c r="Q17" i="129"/>
  <c r="Q37" i="129" s="1"/>
  <c r="P17" i="129"/>
  <c r="P37" i="129" s="1"/>
  <c r="N17" i="129"/>
  <c r="N37" i="129" s="1"/>
  <c r="G17" i="129"/>
  <c r="E17" i="129"/>
  <c r="E37" i="129" s="1"/>
  <c r="C17" i="129"/>
  <c r="AV16" i="129"/>
  <c r="P21" i="129" s="1"/>
  <c r="AU16" i="129"/>
  <c r="AT16" i="129"/>
  <c r="P19" i="129" s="1"/>
  <c r="P39" i="129" s="1"/>
  <c r="AS16" i="129"/>
  <c r="P18" i="129" s="1"/>
  <c r="P38" i="129" s="1"/>
  <c r="AR16" i="129"/>
  <c r="AQ16" i="129"/>
  <c r="AP16" i="129"/>
  <c r="AO16" i="129"/>
  <c r="AN16" i="129"/>
  <c r="AM16" i="129"/>
  <c r="AL16" i="129"/>
  <c r="P11" i="129" s="1"/>
  <c r="P31" i="129" s="1"/>
  <c r="AK16" i="129"/>
  <c r="P10" i="129" s="1"/>
  <c r="P30" i="129" s="1"/>
  <c r="AJ16" i="129"/>
  <c r="AI16" i="129"/>
  <c r="AH16" i="129"/>
  <c r="AG16" i="129"/>
  <c r="AF16" i="129"/>
  <c r="AA16" i="129"/>
  <c r="X16" i="129"/>
  <c r="X36" i="129" s="1"/>
  <c r="W16" i="129"/>
  <c r="U16" i="129"/>
  <c r="S16" i="129"/>
  <c r="S36" i="129" s="1"/>
  <c r="R16" i="129"/>
  <c r="R36" i="129" s="1"/>
  <c r="P16" i="129"/>
  <c r="P36" i="129" s="1"/>
  <c r="N16" i="129"/>
  <c r="N36" i="129" s="1"/>
  <c r="K16" i="129"/>
  <c r="K36" i="129" s="1"/>
  <c r="J16" i="129"/>
  <c r="J36" i="129" s="1"/>
  <c r="C16" i="129"/>
  <c r="AV15" i="129"/>
  <c r="AU15" i="129"/>
  <c r="O20" i="129" s="1"/>
  <c r="O40" i="129" s="1"/>
  <c r="AT15" i="129"/>
  <c r="O19" i="129" s="1"/>
  <c r="O39" i="129" s="1"/>
  <c r="AS15" i="129"/>
  <c r="O18" i="129" s="1"/>
  <c r="O38" i="129" s="1"/>
  <c r="AR15" i="129"/>
  <c r="O17" i="129" s="1"/>
  <c r="O37" i="129" s="1"/>
  <c r="AQ15" i="129"/>
  <c r="O16" i="129" s="1"/>
  <c r="O36" i="129" s="1"/>
  <c r="AP15" i="129"/>
  <c r="AO15" i="129"/>
  <c r="AN15" i="129"/>
  <c r="O13" i="129" s="1"/>
  <c r="O33" i="129" s="1"/>
  <c r="AM15" i="129"/>
  <c r="O12" i="129" s="1"/>
  <c r="O32" i="129" s="1"/>
  <c r="AL15" i="129"/>
  <c r="AK15" i="129"/>
  <c r="O10" i="129" s="1"/>
  <c r="O30" i="129" s="1"/>
  <c r="AJ15" i="129"/>
  <c r="AI15" i="129"/>
  <c r="AH15" i="129"/>
  <c r="AG15" i="129"/>
  <c r="AF15" i="129"/>
  <c r="O5" i="129" s="1"/>
  <c r="AA15" i="129"/>
  <c r="Y15" i="129"/>
  <c r="Y35" i="129" s="1"/>
  <c r="X15" i="129"/>
  <c r="X35" i="129" s="1"/>
  <c r="V15" i="129"/>
  <c r="V35" i="129" s="1"/>
  <c r="U15" i="129"/>
  <c r="U35" i="129" s="1"/>
  <c r="T15" i="129"/>
  <c r="S15" i="129"/>
  <c r="S35" i="129" s="1"/>
  <c r="Q15" i="129"/>
  <c r="Q35" i="129" s="1"/>
  <c r="P15" i="129"/>
  <c r="P35" i="129" s="1"/>
  <c r="O15" i="129"/>
  <c r="O35" i="129" s="1"/>
  <c r="M15" i="129"/>
  <c r="M35" i="129" s="1"/>
  <c r="L15" i="129"/>
  <c r="L35" i="129" s="1"/>
  <c r="D15" i="129"/>
  <c r="D35" i="129" s="1"/>
  <c r="C15" i="129"/>
  <c r="BI3" i="129" s="1"/>
  <c r="AV14" i="129"/>
  <c r="N21" i="129" s="1"/>
  <c r="N43" i="129" s="1"/>
  <c r="AU14" i="129"/>
  <c r="N20" i="129" s="1"/>
  <c r="AT14" i="129"/>
  <c r="N19" i="129" s="1"/>
  <c r="N39" i="129" s="1"/>
  <c r="AS14" i="129"/>
  <c r="AR14" i="129"/>
  <c r="AQ14" i="129"/>
  <c r="AP14" i="129"/>
  <c r="N15" i="129" s="1"/>
  <c r="N35" i="129" s="1"/>
  <c r="AO14" i="129"/>
  <c r="N14" i="129" s="1"/>
  <c r="N34" i="129" s="1"/>
  <c r="AN14" i="129"/>
  <c r="AM14" i="129"/>
  <c r="N12" i="129" s="1"/>
  <c r="N32" i="129" s="1"/>
  <c r="AL14" i="129"/>
  <c r="AK14" i="129"/>
  <c r="AJ14" i="129"/>
  <c r="AI14" i="129"/>
  <c r="AH14" i="129"/>
  <c r="N7" i="129" s="1"/>
  <c r="N27" i="129" s="1"/>
  <c r="AG14" i="129"/>
  <c r="N6" i="129" s="1"/>
  <c r="N26" i="129" s="1"/>
  <c r="AF14" i="129"/>
  <c r="AA14" i="129"/>
  <c r="Y14" i="129"/>
  <c r="W14" i="129"/>
  <c r="W34" i="129" s="1"/>
  <c r="V14" i="129"/>
  <c r="V34" i="129" s="1"/>
  <c r="U14" i="129"/>
  <c r="U34" i="129" s="1"/>
  <c r="T14" i="129"/>
  <c r="T34" i="129" s="1"/>
  <c r="S14" i="129"/>
  <c r="S34" i="129" s="1"/>
  <c r="P14" i="129"/>
  <c r="P34" i="129" s="1"/>
  <c r="O14" i="129"/>
  <c r="O34" i="129" s="1"/>
  <c r="L14" i="129"/>
  <c r="L34" i="129" s="1"/>
  <c r="K14" i="129"/>
  <c r="K34" i="129" s="1"/>
  <c r="F14" i="129"/>
  <c r="E14" i="129"/>
  <c r="E34" i="129" s="1"/>
  <c r="C14" i="129"/>
  <c r="AO3" i="129" s="1"/>
  <c r="AV13" i="129"/>
  <c r="M21" i="129" s="1"/>
  <c r="AU13" i="129"/>
  <c r="M20" i="129" s="1"/>
  <c r="AT13" i="129"/>
  <c r="AS13" i="129"/>
  <c r="M18" i="129" s="1"/>
  <c r="M38" i="129" s="1"/>
  <c r="AR13" i="129"/>
  <c r="M17" i="129" s="1"/>
  <c r="M37" i="129" s="1"/>
  <c r="AQ13" i="129"/>
  <c r="M16" i="129" s="1"/>
  <c r="M36" i="129" s="1"/>
  <c r="AP13" i="129"/>
  <c r="AO13" i="129"/>
  <c r="M14" i="129" s="1"/>
  <c r="M34" i="129" s="1"/>
  <c r="AN13" i="129"/>
  <c r="AM13" i="129"/>
  <c r="M12" i="129" s="1"/>
  <c r="M32" i="129" s="1"/>
  <c r="AL13" i="129"/>
  <c r="AK13" i="129"/>
  <c r="AJ13" i="129"/>
  <c r="M9" i="129" s="1"/>
  <c r="M29" i="129" s="1"/>
  <c r="AI13" i="129"/>
  <c r="M8" i="129" s="1"/>
  <c r="AH13" i="129"/>
  <c r="AG13" i="129"/>
  <c r="M6" i="129" s="1"/>
  <c r="M26" i="129" s="1"/>
  <c r="AF13" i="129"/>
  <c r="AA13" i="129"/>
  <c r="Y13" i="129"/>
  <c r="Y33" i="129" s="1"/>
  <c r="X13" i="129"/>
  <c r="X33" i="129" s="1"/>
  <c r="W13" i="129"/>
  <c r="W33" i="129" s="1"/>
  <c r="V13" i="129"/>
  <c r="V33" i="129" s="1"/>
  <c r="U13" i="129"/>
  <c r="U33" i="129" s="1"/>
  <c r="T13" i="129"/>
  <c r="R13" i="129"/>
  <c r="R33" i="129" s="1"/>
  <c r="Q13" i="129"/>
  <c r="Q33" i="129" s="1"/>
  <c r="P13" i="129"/>
  <c r="P33" i="129" s="1"/>
  <c r="N13" i="129"/>
  <c r="N33" i="129" s="1"/>
  <c r="M13" i="129"/>
  <c r="M33" i="129" s="1"/>
  <c r="L13" i="129"/>
  <c r="H13" i="129"/>
  <c r="H33" i="129" s="1"/>
  <c r="G13" i="129"/>
  <c r="G33" i="129" s="1"/>
  <c r="E13" i="129"/>
  <c r="E33" i="129" s="1"/>
  <c r="C13" i="129"/>
  <c r="BG3" i="129" s="1"/>
  <c r="AV12" i="129"/>
  <c r="L21" i="129" s="1"/>
  <c r="L41" i="129" s="1"/>
  <c r="AU12" i="129"/>
  <c r="L20" i="129" s="1"/>
  <c r="AT12" i="129"/>
  <c r="L19" i="129" s="1"/>
  <c r="L39" i="129" s="1"/>
  <c r="AS12" i="129"/>
  <c r="L18" i="129" s="1"/>
  <c r="L38" i="129" s="1"/>
  <c r="AR12" i="129"/>
  <c r="L17" i="129" s="1"/>
  <c r="L37" i="129" s="1"/>
  <c r="AQ12" i="129"/>
  <c r="L16" i="129" s="1"/>
  <c r="L36" i="129" s="1"/>
  <c r="AP12" i="129"/>
  <c r="AO12" i="129"/>
  <c r="AN12" i="129"/>
  <c r="AM12" i="129"/>
  <c r="AL12" i="129"/>
  <c r="AK12" i="129"/>
  <c r="AJ12" i="129"/>
  <c r="AI12" i="129"/>
  <c r="L8" i="129" s="1"/>
  <c r="L28" i="129" s="1"/>
  <c r="AH12" i="129"/>
  <c r="AG12" i="129"/>
  <c r="AF12" i="129"/>
  <c r="AA12" i="129"/>
  <c r="Y12" i="129"/>
  <c r="X12" i="129"/>
  <c r="X32" i="129" s="1"/>
  <c r="W12" i="129"/>
  <c r="W32" i="129" s="1"/>
  <c r="V12" i="129"/>
  <c r="V32" i="129" s="1"/>
  <c r="T12" i="129"/>
  <c r="T32" i="129" s="1"/>
  <c r="S12" i="129"/>
  <c r="Q12" i="129"/>
  <c r="P12" i="129"/>
  <c r="P32" i="129" s="1"/>
  <c r="L12" i="129"/>
  <c r="L32" i="129" s="1"/>
  <c r="K12" i="129"/>
  <c r="K32" i="129" s="1"/>
  <c r="G12" i="129"/>
  <c r="G32" i="129" s="1"/>
  <c r="C12" i="129"/>
  <c r="BF3" i="129" s="1"/>
  <c r="AV11" i="129"/>
  <c r="K21" i="129" s="1"/>
  <c r="AU11" i="129"/>
  <c r="K20" i="129" s="1"/>
  <c r="AT11" i="129"/>
  <c r="K19" i="129" s="1"/>
  <c r="K39" i="129" s="1"/>
  <c r="AS11" i="129"/>
  <c r="K18" i="129" s="1"/>
  <c r="K38" i="129" s="1"/>
  <c r="AR11" i="129"/>
  <c r="K17" i="129" s="1"/>
  <c r="K37" i="129" s="1"/>
  <c r="AQ11" i="129"/>
  <c r="AP11" i="129"/>
  <c r="K15" i="129" s="1"/>
  <c r="K35" i="129" s="1"/>
  <c r="AO11" i="129"/>
  <c r="AN11" i="129"/>
  <c r="K13" i="129" s="1"/>
  <c r="K33" i="129" s="1"/>
  <c r="AM11" i="129"/>
  <c r="AL11" i="129"/>
  <c r="AK11" i="129"/>
  <c r="K10" i="129" s="1"/>
  <c r="K30" i="129" s="1"/>
  <c r="AJ11" i="129"/>
  <c r="K9" i="129" s="1"/>
  <c r="K29" i="129" s="1"/>
  <c r="AI11" i="129"/>
  <c r="AH11" i="129"/>
  <c r="AG11" i="129"/>
  <c r="AF11" i="129"/>
  <c r="K5" i="129" s="1"/>
  <c r="K25" i="129" s="1"/>
  <c r="AA11" i="129"/>
  <c r="Y11" i="129"/>
  <c r="Y31" i="129" s="1"/>
  <c r="X11" i="129"/>
  <c r="W11" i="129"/>
  <c r="W31" i="129" s="1"/>
  <c r="T11" i="129"/>
  <c r="T31" i="129" s="1"/>
  <c r="S11" i="129"/>
  <c r="S31" i="129" s="1"/>
  <c r="R11" i="129"/>
  <c r="R31" i="129" s="1"/>
  <c r="Q11" i="129"/>
  <c r="Q31" i="129" s="1"/>
  <c r="O11" i="129"/>
  <c r="O31" i="129" s="1"/>
  <c r="N11" i="129"/>
  <c r="M11" i="129"/>
  <c r="M31" i="129" s="1"/>
  <c r="L11" i="129"/>
  <c r="L31" i="129" s="1"/>
  <c r="K11" i="129"/>
  <c r="K31" i="129" s="1"/>
  <c r="J11" i="129"/>
  <c r="J31" i="129" s="1"/>
  <c r="H11" i="129"/>
  <c r="H31" i="129" s="1"/>
  <c r="D11" i="129"/>
  <c r="D31" i="129" s="1"/>
  <c r="C11" i="129"/>
  <c r="BE3" i="129" s="1"/>
  <c r="AV10" i="129"/>
  <c r="AU10" i="129"/>
  <c r="J20" i="129" s="1"/>
  <c r="AT10" i="129"/>
  <c r="AS10" i="129"/>
  <c r="J18" i="129" s="1"/>
  <c r="J38" i="129" s="1"/>
  <c r="AR10" i="129"/>
  <c r="J17" i="129" s="1"/>
  <c r="AQ10" i="129"/>
  <c r="AP10" i="129"/>
  <c r="J15" i="129" s="1"/>
  <c r="J35" i="129" s="1"/>
  <c r="AO10" i="129"/>
  <c r="J14" i="129" s="1"/>
  <c r="J34" i="129" s="1"/>
  <c r="AN10" i="129"/>
  <c r="J13" i="129" s="1"/>
  <c r="J33" i="129" s="1"/>
  <c r="AM10" i="129"/>
  <c r="J12" i="129" s="1"/>
  <c r="J32" i="129" s="1"/>
  <c r="AL10" i="129"/>
  <c r="AK10" i="129"/>
  <c r="AJ10" i="129"/>
  <c r="AI10" i="129"/>
  <c r="AH10" i="129"/>
  <c r="AG10" i="129"/>
  <c r="J6" i="129" s="1"/>
  <c r="J26" i="129" s="1"/>
  <c r="AF10" i="129"/>
  <c r="AA10" i="129"/>
  <c r="X10" i="129"/>
  <c r="X30" i="129" s="1"/>
  <c r="U10" i="129"/>
  <c r="T10" i="129"/>
  <c r="T30" i="129" s="1"/>
  <c r="R10" i="129"/>
  <c r="R30" i="129" s="1"/>
  <c r="Q10" i="129"/>
  <c r="Q30" i="129" s="1"/>
  <c r="N10" i="129"/>
  <c r="N30" i="129" s="1"/>
  <c r="M10" i="129"/>
  <c r="L10" i="129"/>
  <c r="L30" i="129" s="1"/>
  <c r="J10" i="129"/>
  <c r="J30" i="129" s="1"/>
  <c r="F10" i="129"/>
  <c r="F30" i="129" s="1"/>
  <c r="C10" i="129"/>
  <c r="AK3" i="129" s="1"/>
  <c r="AV9" i="129"/>
  <c r="AU9" i="129"/>
  <c r="H20" i="129" s="1"/>
  <c r="H42" i="129" s="1"/>
  <c r="AT9" i="129"/>
  <c r="H19" i="129" s="1"/>
  <c r="H39" i="129" s="1"/>
  <c r="AS9" i="129"/>
  <c r="H18" i="129" s="1"/>
  <c r="H38" i="129" s="1"/>
  <c r="AR9" i="129"/>
  <c r="H17" i="129" s="1"/>
  <c r="H37" i="129" s="1"/>
  <c r="AQ9" i="129"/>
  <c r="H16" i="129" s="1"/>
  <c r="H36" i="129" s="1"/>
  <c r="AP9" i="129"/>
  <c r="H15" i="129" s="1"/>
  <c r="H35" i="129" s="1"/>
  <c r="Z15" i="129" s="1"/>
  <c r="AO9" i="129"/>
  <c r="H14" i="129" s="1"/>
  <c r="H34" i="129" s="1"/>
  <c r="AN9" i="129"/>
  <c r="AM9" i="129"/>
  <c r="H12" i="129" s="1"/>
  <c r="H32" i="129" s="1"/>
  <c r="AL9" i="129"/>
  <c r="AK9" i="129"/>
  <c r="H10" i="129" s="1"/>
  <c r="H30" i="129" s="1"/>
  <c r="AJ9" i="129"/>
  <c r="AI9" i="129"/>
  <c r="H8" i="129" s="1"/>
  <c r="H28" i="129" s="1"/>
  <c r="AH9" i="129"/>
  <c r="AG9" i="129"/>
  <c r="H6" i="129" s="1"/>
  <c r="H26" i="129" s="1"/>
  <c r="AF9" i="129"/>
  <c r="AA9" i="129"/>
  <c r="Y9" i="129"/>
  <c r="Y29" i="129" s="1"/>
  <c r="X9" i="129"/>
  <c r="V9" i="129"/>
  <c r="V29" i="129" s="1"/>
  <c r="T9" i="129"/>
  <c r="T29" i="129" s="1"/>
  <c r="S9" i="129"/>
  <c r="S29" i="129" s="1"/>
  <c r="R9" i="129"/>
  <c r="Q9" i="129"/>
  <c r="Q29" i="129" s="1"/>
  <c r="P9" i="129"/>
  <c r="O9" i="129"/>
  <c r="O29" i="129" s="1"/>
  <c r="N9" i="129"/>
  <c r="N29" i="129" s="1"/>
  <c r="L9" i="129"/>
  <c r="L29" i="129" s="1"/>
  <c r="J9" i="129"/>
  <c r="H9" i="129"/>
  <c r="H29" i="129" s="1"/>
  <c r="G9" i="129"/>
  <c r="G29" i="129" s="1"/>
  <c r="E9" i="129"/>
  <c r="E29" i="129" s="1"/>
  <c r="C9" i="129"/>
  <c r="AV8" i="129"/>
  <c r="G21" i="129" s="1"/>
  <c r="AU8" i="129"/>
  <c r="AT8" i="129"/>
  <c r="G19" i="129" s="1"/>
  <c r="G39" i="129" s="1"/>
  <c r="AS8" i="129"/>
  <c r="G18" i="129" s="1"/>
  <c r="G38" i="129" s="1"/>
  <c r="AR8" i="129"/>
  <c r="AQ8" i="129"/>
  <c r="G16" i="129" s="1"/>
  <c r="G36" i="129" s="1"/>
  <c r="AP8" i="129"/>
  <c r="G15" i="129" s="1"/>
  <c r="G35" i="129" s="1"/>
  <c r="AO8" i="129"/>
  <c r="G14" i="129" s="1"/>
  <c r="G34" i="129" s="1"/>
  <c r="AN8" i="129"/>
  <c r="AM8" i="129"/>
  <c r="AL8" i="129"/>
  <c r="G11" i="129" s="1"/>
  <c r="AK8" i="129"/>
  <c r="G10" i="129" s="1"/>
  <c r="G30" i="129" s="1"/>
  <c r="AJ8" i="129"/>
  <c r="AI8" i="129"/>
  <c r="G8" i="129" s="1"/>
  <c r="G28" i="129" s="1"/>
  <c r="AH8" i="129"/>
  <c r="AG8" i="129"/>
  <c r="G6" i="129" s="1"/>
  <c r="G26" i="129" s="1"/>
  <c r="AF8" i="129"/>
  <c r="AA8" i="129"/>
  <c r="X8" i="129"/>
  <c r="X28" i="129" s="1"/>
  <c r="W8" i="129"/>
  <c r="W28" i="129" s="1"/>
  <c r="V8" i="129"/>
  <c r="V28" i="129" s="1"/>
  <c r="U8" i="129"/>
  <c r="S8" i="129"/>
  <c r="S28" i="129" s="1"/>
  <c r="R8" i="129"/>
  <c r="R28" i="129" s="1"/>
  <c r="P8" i="129"/>
  <c r="P28" i="129" s="1"/>
  <c r="O8" i="129"/>
  <c r="O28" i="129" s="1"/>
  <c r="N8" i="129"/>
  <c r="N28" i="129" s="1"/>
  <c r="K8" i="129"/>
  <c r="K28" i="129" s="1"/>
  <c r="J8" i="129"/>
  <c r="J28" i="129" s="1"/>
  <c r="E8" i="129"/>
  <c r="E28" i="129" s="1"/>
  <c r="C8" i="129"/>
  <c r="AV7" i="129"/>
  <c r="AU7" i="129"/>
  <c r="F20" i="129" s="1"/>
  <c r="F40" i="129" s="1"/>
  <c r="AT7" i="129"/>
  <c r="F19" i="129" s="1"/>
  <c r="F39" i="129" s="1"/>
  <c r="AS7" i="129"/>
  <c r="F18" i="129" s="1"/>
  <c r="F38" i="129" s="1"/>
  <c r="AR7" i="129"/>
  <c r="F17" i="129" s="1"/>
  <c r="F37" i="129" s="1"/>
  <c r="AQ7" i="129"/>
  <c r="F16" i="129" s="1"/>
  <c r="AP7" i="129"/>
  <c r="F15" i="129" s="1"/>
  <c r="F35" i="129" s="1"/>
  <c r="AO7" i="129"/>
  <c r="AN7" i="129"/>
  <c r="F13" i="129" s="1"/>
  <c r="F33" i="129" s="1"/>
  <c r="AM7" i="129"/>
  <c r="F12" i="129" s="1"/>
  <c r="F32" i="129" s="1"/>
  <c r="AL7" i="129"/>
  <c r="F11" i="129" s="1"/>
  <c r="F31" i="129" s="1"/>
  <c r="AK7" i="129"/>
  <c r="AJ7" i="129"/>
  <c r="F9" i="129" s="1"/>
  <c r="F29" i="129" s="1"/>
  <c r="AI7" i="129"/>
  <c r="F8" i="129" s="1"/>
  <c r="F28" i="129" s="1"/>
  <c r="AH7" i="129"/>
  <c r="AG7" i="129"/>
  <c r="AF7" i="129"/>
  <c r="F5" i="129" s="1"/>
  <c r="AA7" i="129"/>
  <c r="Y7" i="129"/>
  <c r="Y27" i="129" s="1"/>
  <c r="X7" i="129"/>
  <c r="X27" i="129" s="1"/>
  <c r="V7" i="129"/>
  <c r="V27" i="129" s="1"/>
  <c r="U7" i="129"/>
  <c r="U27" i="129" s="1"/>
  <c r="T7" i="129"/>
  <c r="T27" i="129" s="1"/>
  <c r="S7" i="129"/>
  <c r="S27" i="129" s="1"/>
  <c r="R7" i="129"/>
  <c r="R27" i="129" s="1"/>
  <c r="Q7" i="129"/>
  <c r="Q27" i="129" s="1"/>
  <c r="P7" i="129"/>
  <c r="P27" i="129" s="1"/>
  <c r="O7" i="129"/>
  <c r="O27" i="129" s="1"/>
  <c r="M7" i="129"/>
  <c r="M27" i="129" s="1"/>
  <c r="L7" i="129"/>
  <c r="L27" i="129" s="1"/>
  <c r="K7" i="129"/>
  <c r="K27" i="129" s="1"/>
  <c r="J7" i="129"/>
  <c r="J27" i="129" s="1"/>
  <c r="H7" i="129"/>
  <c r="H27" i="129" s="1"/>
  <c r="G7" i="129"/>
  <c r="G27" i="129" s="1"/>
  <c r="F7" i="129"/>
  <c r="F27" i="129" s="1"/>
  <c r="D7" i="129"/>
  <c r="D27" i="129" s="1"/>
  <c r="C7" i="129"/>
  <c r="BA3" i="129" s="1"/>
  <c r="AV6" i="129"/>
  <c r="E21" i="129" s="1"/>
  <c r="E41" i="129" s="1"/>
  <c r="AU6" i="129"/>
  <c r="E20" i="129" s="1"/>
  <c r="E40" i="129" s="1"/>
  <c r="AT6" i="129"/>
  <c r="E19" i="129" s="1"/>
  <c r="E39" i="129" s="1"/>
  <c r="AS6" i="129"/>
  <c r="E18" i="129" s="1"/>
  <c r="E38" i="129" s="1"/>
  <c r="AR6" i="129"/>
  <c r="AQ6" i="129"/>
  <c r="E16" i="129" s="1"/>
  <c r="E36" i="129" s="1"/>
  <c r="AP6" i="129"/>
  <c r="E15" i="129" s="1"/>
  <c r="E35" i="129" s="1"/>
  <c r="AO6" i="129"/>
  <c r="AN6" i="129"/>
  <c r="AM6" i="129"/>
  <c r="E12" i="129" s="1"/>
  <c r="E32" i="129" s="1"/>
  <c r="AL6" i="129"/>
  <c r="E11" i="129" s="1"/>
  <c r="AK6" i="129"/>
  <c r="E10" i="129" s="1"/>
  <c r="E30" i="129" s="1"/>
  <c r="AJ6" i="129"/>
  <c r="AI6" i="129"/>
  <c r="AH6" i="129"/>
  <c r="E7" i="129" s="1"/>
  <c r="E27" i="129" s="1"/>
  <c r="AG6" i="129"/>
  <c r="AF6" i="129"/>
  <c r="AA6" i="129"/>
  <c r="Y6" i="129"/>
  <c r="W6" i="129"/>
  <c r="V6" i="129"/>
  <c r="V26" i="129" s="1"/>
  <c r="U6" i="129"/>
  <c r="U26" i="129" s="1"/>
  <c r="T6" i="129"/>
  <c r="T26" i="129" s="1"/>
  <c r="S6" i="129"/>
  <c r="S26" i="129" s="1"/>
  <c r="R6" i="129"/>
  <c r="R26" i="129" s="1"/>
  <c r="P6" i="129"/>
  <c r="P26" i="129" s="1"/>
  <c r="O6" i="129"/>
  <c r="L6" i="129"/>
  <c r="L26" i="129" s="1"/>
  <c r="K6" i="129"/>
  <c r="K26" i="129" s="1"/>
  <c r="F6" i="129"/>
  <c r="F26" i="129" s="1"/>
  <c r="E6" i="129"/>
  <c r="E26" i="129" s="1"/>
  <c r="C6" i="129"/>
  <c r="AG3" i="129" s="1"/>
  <c r="AV5" i="129"/>
  <c r="D21" i="129" s="1"/>
  <c r="AU5" i="129"/>
  <c r="D20" i="129" s="1"/>
  <c r="AT5" i="129"/>
  <c r="AS5" i="129"/>
  <c r="D18" i="129" s="1"/>
  <c r="D38" i="129" s="1"/>
  <c r="AR5" i="129"/>
  <c r="D17" i="129" s="1"/>
  <c r="D37" i="129" s="1"/>
  <c r="AQ5" i="129"/>
  <c r="D16" i="129" s="1"/>
  <c r="D36" i="129" s="1"/>
  <c r="AP5" i="129"/>
  <c r="AO5" i="129"/>
  <c r="D14" i="129" s="1"/>
  <c r="D34" i="129" s="1"/>
  <c r="AN5" i="129"/>
  <c r="D13" i="129" s="1"/>
  <c r="D33" i="129" s="1"/>
  <c r="AM5" i="129"/>
  <c r="D12" i="129" s="1"/>
  <c r="D32" i="129" s="1"/>
  <c r="AL5" i="129"/>
  <c r="AK5" i="129"/>
  <c r="D10" i="129" s="1"/>
  <c r="AJ5" i="129"/>
  <c r="D9" i="129" s="1"/>
  <c r="D29" i="129" s="1"/>
  <c r="Z9" i="129" s="1"/>
  <c r="AI5" i="129"/>
  <c r="D8" i="129" s="1"/>
  <c r="AH5" i="129"/>
  <c r="AG5" i="129"/>
  <c r="D6" i="129" s="1"/>
  <c r="D26" i="129" s="1"/>
  <c r="Z6" i="129" s="1"/>
  <c r="AF5" i="129"/>
  <c r="D5" i="129" s="1"/>
  <c r="D25" i="129" s="1"/>
  <c r="Z5" i="129" s="1"/>
  <c r="AA5" i="129"/>
  <c r="Y5" i="129"/>
  <c r="Y25" i="129" s="1"/>
  <c r="X5" i="129"/>
  <c r="X25" i="129" s="1"/>
  <c r="W5" i="129"/>
  <c r="V5" i="129"/>
  <c r="V25" i="129" s="1"/>
  <c r="U5" i="129"/>
  <c r="U25" i="129" s="1"/>
  <c r="T5" i="129"/>
  <c r="T25" i="129" s="1"/>
  <c r="R5" i="129"/>
  <c r="R25" i="129" s="1"/>
  <c r="Q5" i="129"/>
  <c r="Q25" i="129" s="1"/>
  <c r="P5" i="129"/>
  <c r="P25" i="129" s="1"/>
  <c r="N5" i="129"/>
  <c r="N25" i="129" s="1"/>
  <c r="M5" i="129"/>
  <c r="L5" i="129"/>
  <c r="L25" i="129" s="1"/>
  <c r="J5" i="129"/>
  <c r="J25" i="129" s="1"/>
  <c r="H5" i="129"/>
  <c r="H25" i="129" s="1"/>
  <c r="G5" i="129"/>
  <c r="G25" i="129" s="1"/>
  <c r="E5" i="129"/>
  <c r="E25" i="129" s="1"/>
  <c r="C5" i="129"/>
  <c r="AY3" i="129" s="1"/>
  <c r="BL3" i="129"/>
  <c r="BK3" i="129"/>
  <c r="BJ3" i="129"/>
  <c r="BB3" i="129"/>
  <c r="AZ3" i="129"/>
  <c r="AV3" i="129"/>
  <c r="AR3" i="129"/>
  <c r="AQ3" i="129"/>
  <c r="AP3" i="129"/>
  <c r="AM3" i="129"/>
  <c r="AJ3" i="129"/>
  <c r="AI3" i="129"/>
  <c r="AH3" i="129"/>
  <c r="E43" i="128"/>
  <c r="R42" i="128"/>
  <c r="E42" i="128"/>
  <c r="W41" i="128"/>
  <c r="J41" i="128"/>
  <c r="T39" i="128"/>
  <c r="Y38" i="128"/>
  <c r="V38" i="128"/>
  <c r="Y37" i="128"/>
  <c r="P36" i="128"/>
  <c r="U35" i="128"/>
  <c r="N34" i="128"/>
  <c r="T31" i="128"/>
  <c r="V30" i="128"/>
  <c r="AV25" i="128"/>
  <c r="Y21" i="128" s="1"/>
  <c r="AU25" i="128"/>
  <c r="AT25" i="128"/>
  <c r="AS25" i="128"/>
  <c r="AR25" i="128"/>
  <c r="AQ25" i="128"/>
  <c r="AP25" i="128"/>
  <c r="Y15" i="128" s="1"/>
  <c r="Y35" i="128" s="1"/>
  <c r="AO25" i="128"/>
  <c r="Y14" i="128" s="1"/>
  <c r="Y34" i="128" s="1"/>
  <c r="AN25" i="128"/>
  <c r="Y13" i="128" s="1"/>
  <c r="Y33" i="128" s="1"/>
  <c r="AM25" i="128"/>
  <c r="AL25" i="128"/>
  <c r="AK25" i="128"/>
  <c r="AJ25" i="128"/>
  <c r="AI25" i="128"/>
  <c r="AH25" i="128"/>
  <c r="AG25" i="128"/>
  <c r="Y6" i="128" s="1"/>
  <c r="Y26" i="128" s="1"/>
  <c r="AF25" i="128"/>
  <c r="Y5" i="128" s="1"/>
  <c r="Y25" i="128" s="1"/>
  <c r="S25" i="128"/>
  <c r="H25" i="128"/>
  <c r="AV24" i="128"/>
  <c r="X21" i="128" s="1"/>
  <c r="AU24" i="128"/>
  <c r="AT24" i="128"/>
  <c r="AS24" i="128"/>
  <c r="X18" i="128" s="1"/>
  <c r="X38" i="128" s="1"/>
  <c r="AR24" i="128"/>
  <c r="X17" i="128" s="1"/>
  <c r="X37" i="128" s="1"/>
  <c r="AQ24" i="128"/>
  <c r="AP24" i="128"/>
  <c r="X15" i="128" s="1"/>
  <c r="X35" i="128" s="1"/>
  <c r="AO24" i="128"/>
  <c r="AN24" i="128"/>
  <c r="X13" i="128" s="1"/>
  <c r="X33" i="128" s="1"/>
  <c r="AM24" i="128"/>
  <c r="AL24" i="128"/>
  <c r="AK24" i="128"/>
  <c r="AJ24" i="128"/>
  <c r="X9" i="128" s="1"/>
  <c r="X29" i="128" s="1"/>
  <c r="AI24" i="128"/>
  <c r="AH24" i="128"/>
  <c r="AG24" i="128"/>
  <c r="AF24" i="128"/>
  <c r="X5" i="128" s="1"/>
  <c r="X25" i="128" s="1"/>
  <c r="AV23" i="128"/>
  <c r="AU23" i="128"/>
  <c r="AT23" i="128"/>
  <c r="AS23" i="128"/>
  <c r="AR23" i="128"/>
  <c r="AQ23" i="128"/>
  <c r="W16" i="128" s="1"/>
  <c r="W36" i="128" s="1"/>
  <c r="AP23" i="128"/>
  <c r="AO23" i="128"/>
  <c r="AN23" i="128"/>
  <c r="AM23" i="128"/>
  <c r="AL23" i="128"/>
  <c r="AK23" i="128"/>
  <c r="AJ23" i="128"/>
  <c r="AI23" i="128"/>
  <c r="AH23" i="128"/>
  <c r="AG23" i="128"/>
  <c r="W6" i="128" s="1"/>
  <c r="W26" i="128" s="1"/>
  <c r="AF23" i="128"/>
  <c r="AV22" i="128"/>
  <c r="V21" i="128" s="1"/>
  <c r="AU22" i="128"/>
  <c r="V20" i="128" s="1"/>
  <c r="AT22" i="128"/>
  <c r="AS22" i="128"/>
  <c r="AR22" i="128"/>
  <c r="AQ22" i="128"/>
  <c r="AP22" i="128"/>
  <c r="V15" i="128" s="1"/>
  <c r="V35" i="128" s="1"/>
  <c r="AO22" i="128"/>
  <c r="V14" i="128" s="1"/>
  <c r="V34" i="128" s="1"/>
  <c r="AN22" i="128"/>
  <c r="AM22" i="128"/>
  <c r="V12" i="128" s="1"/>
  <c r="V32" i="128" s="1"/>
  <c r="AL22" i="128"/>
  <c r="V11" i="128" s="1"/>
  <c r="V31" i="128" s="1"/>
  <c r="AK22" i="128"/>
  <c r="AJ22" i="128"/>
  <c r="AI22" i="128"/>
  <c r="AH22" i="128"/>
  <c r="AG22" i="128"/>
  <c r="AF22" i="128"/>
  <c r="AV21" i="128"/>
  <c r="AU21" i="128"/>
  <c r="U20" i="128" s="1"/>
  <c r="AT21" i="128"/>
  <c r="AS21" i="128"/>
  <c r="AR21" i="128"/>
  <c r="AQ21" i="128"/>
  <c r="U16" i="128" s="1"/>
  <c r="U36" i="128" s="1"/>
  <c r="AP21" i="128"/>
  <c r="AO21" i="128"/>
  <c r="U14" i="128" s="1"/>
  <c r="U34" i="128" s="1"/>
  <c r="AN21" i="128"/>
  <c r="U13" i="128" s="1"/>
  <c r="U33" i="128" s="1"/>
  <c r="AM21" i="128"/>
  <c r="AL21" i="128"/>
  <c r="AK21" i="128"/>
  <c r="U10" i="128" s="1"/>
  <c r="U30" i="128" s="1"/>
  <c r="AJ21" i="128"/>
  <c r="AI21" i="128"/>
  <c r="U8" i="128" s="1"/>
  <c r="U28" i="128" s="1"/>
  <c r="AH21" i="128"/>
  <c r="AG21" i="128"/>
  <c r="AF21" i="128"/>
  <c r="AC21" i="128"/>
  <c r="W21" i="128"/>
  <c r="W43" i="128" s="1"/>
  <c r="U21" i="128"/>
  <c r="U43" i="128" s="1"/>
  <c r="R21" i="128"/>
  <c r="R43" i="128" s="1"/>
  <c r="L21" i="128"/>
  <c r="J21" i="128"/>
  <c r="J43" i="128" s="1"/>
  <c r="G21" i="128"/>
  <c r="G41" i="128" s="1"/>
  <c r="F21" i="128"/>
  <c r="F43" i="128" s="1"/>
  <c r="AV20" i="128"/>
  <c r="T21" i="128" s="1"/>
  <c r="AU20" i="128"/>
  <c r="T20" i="128" s="1"/>
  <c r="AT20" i="128"/>
  <c r="T19" i="128" s="1"/>
  <c r="AS20" i="128"/>
  <c r="AR20" i="128"/>
  <c r="AQ20" i="128"/>
  <c r="AP20" i="128"/>
  <c r="T15" i="128" s="1"/>
  <c r="T35" i="128" s="1"/>
  <c r="AO20" i="128"/>
  <c r="AN20" i="128"/>
  <c r="AM20" i="128"/>
  <c r="T12" i="128" s="1"/>
  <c r="T32" i="128" s="1"/>
  <c r="AL20" i="128"/>
  <c r="T11" i="128" s="1"/>
  <c r="AK20" i="128"/>
  <c r="AJ20" i="128"/>
  <c r="T9" i="128" s="1"/>
  <c r="T29" i="128" s="1"/>
  <c r="AI20" i="128"/>
  <c r="AH20" i="128"/>
  <c r="AG20" i="128"/>
  <c r="AF20" i="128"/>
  <c r="AA20" i="128"/>
  <c r="Y20" i="128"/>
  <c r="X20" i="128"/>
  <c r="X42" i="128" s="1"/>
  <c r="W20" i="128"/>
  <c r="W42" i="128" s="1"/>
  <c r="S20" i="128"/>
  <c r="O20" i="128"/>
  <c r="O42" i="128" s="1"/>
  <c r="K20" i="128"/>
  <c r="C20" i="128"/>
  <c r="BN3" i="128" s="1"/>
  <c r="AV19" i="128"/>
  <c r="S21" i="128" s="1"/>
  <c r="AU19" i="128"/>
  <c r="AT19" i="128"/>
  <c r="S19" i="128" s="1"/>
  <c r="S39" i="128" s="1"/>
  <c r="AS19" i="128"/>
  <c r="AR19" i="128"/>
  <c r="AQ19" i="128"/>
  <c r="S16" i="128" s="1"/>
  <c r="S36" i="128" s="1"/>
  <c r="AP19" i="128"/>
  <c r="AO19" i="128"/>
  <c r="AN19" i="128"/>
  <c r="AM19" i="128"/>
  <c r="AL19" i="128"/>
  <c r="AK19" i="128"/>
  <c r="AJ19" i="128"/>
  <c r="AI19" i="128"/>
  <c r="S8" i="128" s="1"/>
  <c r="S28" i="128" s="1"/>
  <c r="AH19" i="128"/>
  <c r="AG19" i="128"/>
  <c r="AF19" i="128"/>
  <c r="AA19" i="128"/>
  <c r="Y19" i="128"/>
  <c r="Y39" i="128" s="1"/>
  <c r="X19" i="128"/>
  <c r="X39" i="128" s="1"/>
  <c r="W19" i="128"/>
  <c r="W39" i="128" s="1"/>
  <c r="V19" i="128"/>
  <c r="V39" i="128" s="1"/>
  <c r="U19" i="128"/>
  <c r="U39" i="128" s="1"/>
  <c r="Q19" i="128"/>
  <c r="Q39" i="128" s="1"/>
  <c r="K19" i="128"/>
  <c r="K39" i="128" s="1"/>
  <c r="J19" i="128"/>
  <c r="J39" i="128" s="1"/>
  <c r="G19" i="128"/>
  <c r="G39" i="128" s="1"/>
  <c r="D19" i="128"/>
  <c r="D39" i="128" s="1"/>
  <c r="C19" i="128"/>
  <c r="AV18" i="128"/>
  <c r="AU18" i="128"/>
  <c r="R20" i="128" s="1"/>
  <c r="R40" i="128" s="1"/>
  <c r="AT18" i="128"/>
  <c r="R19" i="128" s="1"/>
  <c r="R39" i="128" s="1"/>
  <c r="AS18" i="128"/>
  <c r="AR18" i="128"/>
  <c r="AQ18" i="128"/>
  <c r="R16" i="128" s="1"/>
  <c r="R36" i="128" s="1"/>
  <c r="AP18" i="128"/>
  <c r="AO18" i="128"/>
  <c r="AN18" i="128"/>
  <c r="AM18" i="128"/>
  <c r="R12" i="128" s="1"/>
  <c r="R32" i="128" s="1"/>
  <c r="AL18" i="128"/>
  <c r="AK18" i="128"/>
  <c r="R10" i="128" s="1"/>
  <c r="R30" i="128" s="1"/>
  <c r="AJ18" i="128"/>
  <c r="AI18" i="128"/>
  <c r="AH18" i="128"/>
  <c r="AG18" i="128"/>
  <c r="AF18" i="128"/>
  <c r="AA18" i="128"/>
  <c r="Y18" i="128"/>
  <c r="W18" i="128"/>
  <c r="W38" i="128" s="1"/>
  <c r="V18" i="128"/>
  <c r="U18" i="128"/>
  <c r="U38" i="128" s="1"/>
  <c r="T18" i="128"/>
  <c r="T38" i="128" s="1"/>
  <c r="S18" i="128"/>
  <c r="S38" i="128" s="1"/>
  <c r="R18" i="128"/>
  <c r="R38" i="128" s="1"/>
  <c r="P18" i="128"/>
  <c r="P38" i="128" s="1"/>
  <c r="O18" i="128"/>
  <c r="O38" i="128" s="1"/>
  <c r="L18" i="128"/>
  <c r="L38" i="128" s="1"/>
  <c r="H18" i="128"/>
  <c r="H38" i="128" s="1"/>
  <c r="C18" i="128"/>
  <c r="BL3" i="128" s="1"/>
  <c r="AV17" i="128"/>
  <c r="Q21" i="128" s="1"/>
  <c r="Q41" i="128" s="1"/>
  <c r="AU17" i="128"/>
  <c r="Q20" i="128" s="1"/>
  <c r="AT17" i="128"/>
  <c r="AS17" i="128"/>
  <c r="Q18" i="128" s="1"/>
  <c r="Q38" i="128" s="1"/>
  <c r="AR17" i="128"/>
  <c r="AQ17" i="128"/>
  <c r="AP17" i="128"/>
  <c r="Q15" i="128" s="1"/>
  <c r="Q35" i="128" s="1"/>
  <c r="AO17" i="128"/>
  <c r="AN17" i="128"/>
  <c r="AM17" i="128"/>
  <c r="AL17" i="128"/>
  <c r="AK17" i="128"/>
  <c r="AJ17" i="128"/>
  <c r="AI17" i="128"/>
  <c r="AH17" i="128"/>
  <c r="AG17" i="128"/>
  <c r="Q6" i="128" s="1"/>
  <c r="Q26" i="128" s="1"/>
  <c r="AF17" i="128"/>
  <c r="Q5" i="128" s="1"/>
  <c r="Q25" i="128" s="1"/>
  <c r="AA17" i="128"/>
  <c r="Y17" i="128"/>
  <c r="W17" i="128"/>
  <c r="W37" i="128" s="1"/>
  <c r="V17" i="128"/>
  <c r="V37" i="128" s="1"/>
  <c r="U17" i="128"/>
  <c r="U37" i="128" s="1"/>
  <c r="T17" i="128"/>
  <c r="T37" i="128" s="1"/>
  <c r="S17" i="128"/>
  <c r="S37" i="128" s="1"/>
  <c r="R17" i="128"/>
  <c r="R37" i="128" s="1"/>
  <c r="Q17" i="128"/>
  <c r="Q37" i="128" s="1"/>
  <c r="M17" i="128"/>
  <c r="M37" i="128" s="1"/>
  <c r="D17" i="128"/>
  <c r="D37" i="128" s="1"/>
  <c r="C17" i="128"/>
  <c r="BK3" i="128" s="1"/>
  <c r="AV16" i="128"/>
  <c r="P21" i="128" s="1"/>
  <c r="AU16" i="128"/>
  <c r="P20" i="128" s="1"/>
  <c r="AT16" i="128"/>
  <c r="P19" i="128" s="1"/>
  <c r="P39" i="128" s="1"/>
  <c r="AS16" i="128"/>
  <c r="AR16" i="128"/>
  <c r="P17" i="128" s="1"/>
  <c r="P37" i="128" s="1"/>
  <c r="AQ16" i="128"/>
  <c r="AP16" i="128"/>
  <c r="AO16" i="128"/>
  <c r="P14" i="128" s="1"/>
  <c r="P34" i="128" s="1"/>
  <c r="AN16" i="128"/>
  <c r="P13" i="128" s="1"/>
  <c r="P33" i="128" s="1"/>
  <c r="AM16" i="128"/>
  <c r="AL16" i="128"/>
  <c r="AK16" i="128"/>
  <c r="AJ16" i="128"/>
  <c r="P9" i="128" s="1"/>
  <c r="P29" i="128" s="1"/>
  <c r="AI16" i="128"/>
  <c r="AH16" i="128"/>
  <c r="AG16" i="128"/>
  <c r="AF16" i="128"/>
  <c r="P5" i="128" s="1"/>
  <c r="P25" i="128" s="1"/>
  <c r="AA16" i="128"/>
  <c r="Y16" i="128"/>
  <c r="Y36" i="128" s="1"/>
  <c r="X16" i="128"/>
  <c r="X36" i="128" s="1"/>
  <c r="V16" i="128"/>
  <c r="V36" i="128" s="1"/>
  <c r="T16" i="128"/>
  <c r="T36" i="128" s="1"/>
  <c r="Q16" i="128"/>
  <c r="Q36" i="128" s="1"/>
  <c r="P16" i="128"/>
  <c r="M16" i="128"/>
  <c r="M36" i="128" s="1"/>
  <c r="L16" i="128"/>
  <c r="L36" i="128" s="1"/>
  <c r="H16" i="128"/>
  <c r="H36" i="128" s="1"/>
  <c r="C16" i="128"/>
  <c r="BJ3" i="128" s="1"/>
  <c r="AV15" i="128"/>
  <c r="O21" i="128" s="1"/>
  <c r="AU15" i="128"/>
  <c r="AT15" i="128"/>
  <c r="O19" i="128" s="1"/>
  <c r="O39" i="128" s="1"/>
  <c r="AS15" i="128"/>
  <c r="AR15" i="128"/>
  <c r="O17" i="128" s="1"/>
  <c r="O37" i="128" s="1"/>
  <c r="AQ15" i="128"/>
  <c r="O16" i="128" s="1"/>
  <c r="O36" i="128" s="1"/>
  <c r="AP15" i="128"/>
  <c r="AO15" i="128"/>
  <c r="O14" i="128" s="1"/>
  <c r="O34" i="128" s="1"/>
  <c r="AN15" i="128"/>
  <c r="O13" i="128" s="1"/>
  <c r="O33" i="128" s="1"/>
  <c r="AM15" i="128"/>
  <c r="AL15" i="128"/>
  <c r="AK15" i="128"/>
  <c r="AJ15" i="128"/>
  <c r="AI15" i="128"/>
  <c r="AH15" i="128"/>
  <c r="AG15" i="128"/>
  <c r="O6" i="128" s="1"/>
  <c r="O26" i="128" s="1"/>
  <c r="AF15" i="128"/>
  <c r="AA15" i="128"/>
  <c r="W15" i="128"/>
  <c r="W35" i="128" s="1"/>
  <c r="U15" i="128"/>
  <c r="S15" i="128"/>
  <c r="S35" i="128" s="1"/>
  <c r="R15" i="128"/>
  <c r="R35" i="128" s="1"/>
  <c r="P15" i="128"/>
  <c r="P35" i="128" s="1"/>
  <c r="O15" i="128"/>
  <c r="O35" i="128" s="1"/>
  <c r="F15" i="128"/>
  <c r="F35" i="128" s="1"/>
  <c r="C15" i="128"/>
  <c r="AV14" i="128"/>
  <c r="N21" i="128" s="1"/>
  <c r="AU14" i="128"/>
  <c r="N20" i="128" s="1"/>
  <c r="AT14" i="128"/>
  <c r="N19" i="128" s="1"/>
  <c r="N39" i="128" s="1"/>
  <c r="AS14" i="128"/>
  <c r="N18" i="128" s="1"/>
  <c r="N38" i="128" s="1"/>
  <c r="AR14" i="128"/>
  <c r="N17" i="128" s="1"/>
  <c r="N37" i="128" s="1"/>
  <c r="AQ14" i="128"/>
  <c r="N16" i="128" s="1"/>
  <c r="N36" i="128" s="1"/>
  <c r="AP14" i="128"/>
  <c r="N15" i="128" s="1"/>
  <c r="N35" i="128" s="1"/>
  <c r="AO14" i="128"/>
  <c r="AN14" i="128"/>
  <c r="N13" i="128" s="1"/>
  <c r="N33" i="128" s="1"/>
  <c r="AM14" i="128"/>
  <c r="N12" i="128" s="1"/>
  <c r="N32" i="128" s="1"/>
  <c r="AL14" i="128"/>
  <c r="AK14" i="128"/>
  <c r="N10" i="128" s="1"/>
  <c r="N30" i="128" s="1"/>
  <c r="AJ14" i="128"/>
  <c r="AI14" i="128"/>
  <c r="AH14" i="128"/>
  <c r="AG14" i="128"/>
  <c r="AF14" i="128"/>
  <c r="AA14" i="128"/>
  <c r="X14" i="128"/>
  <c r="X34" i="128" s="1"/>
  <c r="W14" i="128"/>
  <c r="W34" i="128" s="1"/>
  <c r="T14" i="128"/>
  <c r="T34" i="128" s="1"/>
  <c r="S14" i="128"/>
  <c r="S34" i="128" s="1"/>
  <c r="R14" i="128"/>
  <c r="R34" i="128" s="1"/>
  <c r="Q14" i="128"/>
  <c r="Q34" i="128" s="1"/>
  <c r="N14" i="128"/>
  <c r="K14" i="128"/>
  <c r="K34" i="128" s="1"/>
  <c r="J14" i="128"/>
  <c r="J34" i="128" s="1"/>
  <c r="H14" i="128"/>
  <c r="H34" i="128" s="1"/>
  <c r="C14" i="128"/>
  <c r="AV13" i="128"/>
  <c r="M21" i="128" s="1"/>
  <c r="AU13" i="128"/>
  <c r="M20" i="128" s="1"/>
  <c r="AT13" i="128"/>
  <c r="M19" i="128" s="1"/>
  <c r="M39" i="128" s="1"/>
  <c r="AS13" i="128"/>
  <c r="M18" i="128" s="1"/>
  <c r="M38" i="128" s="1"/>
  <c r="AR13" i="128"/>
  <c r="AQ13" i="128"/>
  <c r="AP13" i="128"/>
  <c r="M15" i="128" s="1"/>
  <c r="M35" i="128" s="1"/>
  <c r="AO13" i="128"/>
  <c r="M14" i="128" s="1"/>
  <c r="M34" i="128" s="1"/>
  <c r="AN13" i="128"/>
  <c r="AM13" i="128"/>
  <c r="M12" i="128" s="1"/>
  <c r="M32" i="128" s="1"/>
  <c r="AL13" i="128"/>
  <c r="M11" i="128" s="1"/>
  <c r="M31" i="128" s="1"/>
  <c r="AK13" i="128"/>
  <c r="M10" i="128" s="1"/>
  <c r="M30" i="128" s="1"/>
  <c r="AJ13" i="128"/>
  <c r="AI13" i="128"/>
  <c r="AH13" i="128"/>
  <c r="M7" i="128" s="1"/>
  <c r="M27" i="128" s="1"/>
  <c r="AG13" i="128"/>
  <c r="AF13" i="128"/>
  <c r="AA13" i="128"/>
  <c r="W13" i="128"/>
  <c r="W33" i="128" s="1"/>
  <c r="V13" i="128"/>
  <c r="V33" i="128" s="1"/>
  <c r="T13" i="128"/>
  <c r="T33" i="128" s="1"/>
  <c r="S13" i="128"/>
  <c r="S33" i="128" s="1"/>
  <c r="R13" i="128"/>
  <c r="R33" i="128" s="1"/>
  <c r="Q13" i="128"/>
  <c r="Q33" i="128" s="1"/>
  <c r="M13" i="128"/>
  <c r="M33" i="128" s="1"/>
  <c r="J13" i="128"/>
  <c r="J33" i="128" s="1"/>
  <c r="H13" i="128"/>
  <c r="H33" i="128" s="1"/>
  <c r="F13" i="128"/>
  <c r="F33" i="128" s="1"/>
  <c r="C13" i="128"/>
  <c r="BG3" i="128" s="1"/>
  <c r="AV12" i="128"/>
  <c r="AU12" i="128"/>
  <c r="L20" i="128" s="1"/>
  <c r="AT12" i="128"/>
  <c r="L19" i="128" s="1"/>
  <c r="L39" i="128" s="1"/>
  <c r="AS12" i="128"/>
  <c r="AR12" i="128"/>
  <c r="L17" i="128" s="1"/>
  <c r="L37" i="128" s="1"/>
  <c r="AQ12" i="128"/>
  <c r="AP12" i="128"/>
  <c r="L15" i="128" s="1"/>
  <c r="L35" i="128" s="1"/>
  <c r="AO12" i="128"/>
  <c r="L14" i="128" s="1"/>
  <c r="L34" i="128" s="1"/>
  <c r="AN12" i="128"/>
  <c r="L13" i="128" s="1"/>
  <c r="L33" i="128" s="1"/>
  <c r="AM12" i="128"/>
  <c r="AL12" i="128"/>
  <c r="L11" i="128" s="1"/>
  <c r="L31" i="128" s="1"/>
  <c r="AK12" i="128"/>
  <c r="AJ12" i="128"/>
  <c r="L9" i="128" s="1"/>
  <c r="L29" i="128" s="1"/>
  <c r="AI12" i="128"/>
  <c r="AH12" i="128"/>
  <c r="AG12" i="128"/>
  <c r="AF12" i="128"/>
  <c r="AA12" i="128"/>
  <c r="Y12" i="128"/>
  <c r="Y32" i="128" s="1"/>
  <c r="X12" i="128"/>
  <c r="X32" i="128" s="1"/>
  <c r="W12" i="128"/>
  <c r="W32" i="128" s="1"/>
  <c r="U12" i="128"/>
  <c r="U32" i="128" s="1"/>
  <c r="S12" i="128"/>
  <c r="S32" i="128" s="1"/>
  <c r="Q12" i="128"/>
  <c r="Q32" i="128" s="1"/>
  <c r="P12" i="128"/>
  <c r="P32" i="128" s="1"/>
  <c r="O12" i="128"/>
  <c r="O32" i="128" s="1"/>
  <c r="L12" i="128"/>
  <c r="L32" i="128" s="1"/>
  <c r="K12" i="128"/>
  <c r="K32" i="128" s="1"/>
  <c r="F12" i="128"/>
  <c r="F32" i="128" s="1"/>
  <c r="C12" i="128"/>
  <c r="AV11" i="128"/>
  <c r="K21" i="128" s="1"/>
  <c r="AU11" i="128"/>
  <c r="AT11" i="128"/>
  <c r="AS11" i="128"/>
  <c r="K18" i="128" s="1"/>
  <c r="K38" i="128" s="1"/>
  <c r="AR11" i="128"/>
  <c r="K17" i="128" s="1"/>
  <c r="K37" i="128" s="1"/>
  <c r="AQ11" i="128"/>
  <c r="K16" i="128" s="1"/>
  <c r="K36" i="128" s="1"/>
  <c r="AP11" i="128"/>
  <c r="K15" i="128" s="1"/>
  <c r="K35" i="128" s="1"/>
  <c r="AO11" i="128"/>
  <c r="AN11" i="128"/>
  <c r="K13" i="128" s="1"/>
  <c r="K33" i="128" s="1"/>
  <c r="AM11" i="128"/>
  <c r="AL11" i="128"/>
  <c r="K11" i="128" s="1"/>
  <c r="K31" i="128" s="1"/>
  <c r="AK11" i="128"/>
  <c r="AJ11" i="128"/>
  <c r="K9" i="128" s="1"/>
  <c r="K29" i="128" s="1"/>
  <c r="AI11" i="128"/>
  <c r="K8" i="128" s="1"/>
  <c r="K28" i="128" s="1"/>
  <c r="AH11" i="128"/>
  <c r="AG11" i="128"/>
  <c r="AF11" i="128"/>
  <c r="K5" i="128" s="1"/>
  <c r="K25" i="128" s="1"/>
  <c r="AA11" i="128"/>
  <c r="Y11" i="128"/>
  <c r="Y31" i="128" s="1"/>
  <c r="X11" i="128"/>
  <c r="X31" i="128" s="1"/>
  <c r="W11" i="128"/>
  <c r="W31" i="128" s="1"/>
  <c r="U11" i="128"/>
  <c r="U31" i="128" s="1"/>
  <c r="S11" i="128"/>
  <c r="S31" i="128" s="1"/>
  <c r="R11" i="128"/>
  <c r="R31" i="128" s="1"/>
  <c r="Q11" i="128"/>
  <c r="Q31" i="128" s="1"/>
  <c r="P11" i="128"/>
  <c r="P31" i="128" s="1"/>
  <c r="O11" i="128"/>
  <c r="O31" i="128" s="1"/>
  <c r="N11" i="128"/>
  <c r="N31" i="128" s="1"/>
  <c r="J11" i="128"/>
  <c r="J31" i="128" s="1"/>
  <c r="G11" i="128"/>
  <c r="G31" i="128" s="1"/>
  <c r="D11" i="128"/>
  <c r="D31" i="128" s="1"/>
  <c r="C11" i="128"/>
  <c r="AV10" i="128"/>
  <c r="AU10" i="128"/>
  <c r="J20" i="128" s="1"/>
  <c r="J40" i="128" s="1"/>
  <c r="AT10" i="128"/>
  <c r="AS10" i="128"/>
  <c r="J18" i="128" s="1"/>
  <c r="J38" i="128" s="1"/>
  <c r="AR10" i="128"/>
  <c r="J17" i="128" s="1"/>
  <c r="J37" i="128" s="1"/>
  <c r="AQ10" i="128"/>
  <c r="J16" i="128" s="1"/>
  <c r="J36" i="128" s="1"/>
  <c r="AP10" i="128"/>
  <c r="J15" i="128" s="1"/>
  <c r="J35" i="128" s="1"/>
  <c r="AO10" i="128"/>
  <c r="AN10" i="128"/>
  <c r="AM10" i="128"/>
  <c r="J12" i="128" s="1"/>
  <c r="J32" i="128" s="1"/>
  <c r="AL10" i="128"/>
  <c r="AK10" i="128"/>
  <c r="J10" i="128" s="1"/>
  <c r="J30" i="128" s="1"/>
  <c r="AJ10" i="128"/>
  <c r="AI10" i="128"/>
  <c r="J8" i="128" s="1"/>
  <c r="J28" i="128" s="1"/>
  <c r="AH10" i="128"/>
  <c r="AG10" i="128"/>
  <c r="AF10" i="128"/>
  <c r="AA10" i="128"/>
  <c r="Y10" i="128"/>
  <c r="Y30" i="128" s="1"/>
  <c r="X10" i="128"/>
  <c r="X30" i="128" s="1"/>
  <c r="W10" i="128"/>
  <c r="W30" i="128" s="1"/>
  <c r="V10" i="128"/>
  <c r="T10" i="128"/>
  <c r="T30" i="128" s="1"/>
  <c r="S10" i="128"/>
  <c r="S30" i="128" s="1"/>
  <c r="Q10" i="128"/>
  <c r="Q30" i="128" s="1"/>
  <c r="P10" i="128"/>
  <c r="P30" i="128" s="1"/>
  <c r="O10" i="128"/>
  <c r="O30" i="128" s="1"/>
  <c r="L10" i="128"/>
  <c r="L30" i="128" s="1"/>
  <c r="K10" i="128"/>
  <c r="K30" i="128" s="1"/>
  <c r="G10" i="128"/>
  <c r="G30" i="128" s="1"/>
  <c r="C10" i="128"/>
  <c r="BD3" i="128" s="1"/>
  <c r="AV9" i="128"/>
  <c r="H21" i="128" s="1"/>
  <c r="H41" i="128" s="1"/>
  <c r="AU9" i="128"/>
  <c r="H20" i="128" s="1"/>
  <c r="AT9" i="128"/>
  <c r="H19" i="128" s="1"/>
  <c r="H39" i="128" s="1"/>
  <c r="AS9" i="128"/>
  <c r="AR9" i="128"/>
  <c r="H17" i="128" s="1"/>
  <c r="H37" i="128" s="1"/>
  <c r="AQ9" i="128"/>
  <c r="AP9" i="128"/>
  <c r="H15" i="128" s="1"/>
  <c r="H35" i="128" s="1"/>
  <c r="AO9" i="128"/>
  <c r="AN9" i="128"/>
  <c r="AM9" i="128"/>
  <c r="H12" i="128" s="1"/>
  <c r="H32" i="128" s="1"/>
  <c r="AL9" i="128"/>
  <c r="H11" i="128" s="1"/>
  <c r="H31" i="128" s="1"/>
  <c r="AK9" i="128"/>
  <c r="H10" i="128" s="1"/>
  <c r="H30" i="128" s="1"/>
  <c r="AJ9" i="128"/>
  <c r="H9" i="128" s="1"/>
  <c r="H29" i="128" s="1"/>
  <c r="AI9" i="128"/>
  <c r="AH9" i="128"/>
  <c r="AG9" i="128"/>
  <c r="H6" i="128" s="1"/>
  <c r="H26" i="128" s="1"/>
  <c r="AF9" i="128"/>
  <c r="AA9" i="128"/>
  <c r="Y9" i="128"/>
  <c r="Y29" i="128" s="1"/>
  <c r="W9" i="128"/>
  <c r="W29" i="128" s="1"/>
  <c r="V9" i="128"/>
  <c r="V29" i="128" s="1"/>
  <c r="U9" i="128"/>
  <c r="U29" i="128" s="1"/>
  <c r="S9" i="128"/>
  <c r="S29" i="128" s="1"/>
  <c r="R9" i="128"/>
  <c r="R29" i="128" s="1"/>
  <c r="Q9" i="128"/>
  <c r="Q29" i="128" s="1"/>
  <c r="O9" i="128"/>
  <c r="O29" i="128" s="1"/>
  <c r="N9" i="128"/>
  <c r="N29" i="128" s="1"/>
  <c r="M9" i="128"/>
  <c r="M29" i="128" s="1"/>
  <c r="J9" i="128"/>
  <c r="J29" i="128" s="1"/>
  <c r="E9" i="128"/>
  <c r="E29" i="128" s="1"/>
  <c r="D9" i="128"/>
  <c r="D29" i="128" s="1"/>
  <c r="C9" i="128"/>
  <c r="AV8" i="128"/>
  <c r="AU8" i="128"/>
  <c r="G20" i="128" s="1"/>
  <c r="AT8" i="128"/>
  <c r="AS8" i="128"/>
  <c r="G18" i="128" s="1"/>
  <c r="G38" i="128" s="1"/>
  <c r="AR8" i="128"/>
  <c r="G17" i="128" s="1"/>
  <c r="G37" i="128" s="1"/>
  <c r="AQ8" i="128"/>
  <c r="G16" i="128" s="1"/>
  <c r="G36" i="128" s="1"/>
  <c r="AP8" i="128"/>
  <c r="G15" i="128" s="1"/>
  <c r="G35" i="128" s="1"/>
  <c r="AO8" i="128"/>
  <c r="G14" i="128" s="1"/>
  <c r="G34" i="128" s="1"/>
  <c r="AN8" i="128"/>
  <c r="G13" i="128" s="1"/>
  <c r="G33" i="128" s="1"/>
  <c r="AM8" i="128"/>
  <c r="G12" i="128" s="1"/>
  <c r="G32" i="128" s="1"/>
  <c r="AL8" i="128"/>
  <c r="AK8" i="128"/>
  <c r="AJ8" i="128"/>
  <c r="G9" i="128" s="1"/>
  <c r="G29" i="128" s="1"/>
  <c r="AI8" i="128"/>
  <c r="AH8" i="128"/>
  <c r="G7" i="128" s="1"/>
  <c r="G27" i="128" s="1"/>
  <c r="AG8" i="128"/>
  <c r="AF8" i="128"/>
  <c r="AA8" i="128"/>
  <c r="Y8" i="128"/>
  <c r="Y28" i="128" s="1"/>
  <c r="X8" i="128"/>
  <c r="X28" i="128" s="1"/>
  <c r="W8" i="128"/>
  <c r="W28" i="128" s="1"/>
  <c r="V8" i="128"/>
  <c r="V28" i="128" s="1"/>
  <c r="T8" i="128"/>
  <c r="T28" i="128" s="1"/>
  <c r="R8" i="128"/>
  <c r="R28" i="128" s="1"/>
  <c r="Q8" i="128"/>
  <c r="Q28" i="128" s="1"/>
  <c r="P8" i="128"/>
  <c r="P28" i="128" s="1"/>
  <c r="O8" i="128"/>
  <c r="O28" i="128" s="1"/>
  <c r="N8" i="128"/>
  <c r="N28" i="128" s="1"/>
  <c r="M8" i="128"/>
  <c r="M28" i="128" s="1"/>
  <c r="L8" i="128"/>
  <c r="L28" i="128" s="1"/>
  <c r="H8" i="128"/>
  <c r="H28" i="128" s="1"/>
  <c r="G8" i="128"/>
  <c r="G28" i="128" s="1"/>
  <c r="F8" i="128"/>
  <c r="F28" i="128" s="1"/>
  <c r="C8" i="128"/>
  <c r="BB3" i="128" s="1"/>
  <c r="AV7" i="128"/>
  <c r="AU7" i="128"/>
  <c r="F20" i="128" s="1"/>
  <c r="AT7" i="128"/>
  <c r="F19" i="128" s="1"/>
  <c r="F39" i="128" s="1"/>
  <c r="AS7" i="128"/>
  <c r="F18" i="128" s="1"/>
  <c r="F38" i="128" s="1"/>
  <c r="AR7" i="128"/>
  <c r="F17" i="128" s="1"/>
  <c r="F37" i="128" s="1"/>
  <c r="AQ7" i="128"/>
  <c r="F16" i="128" s="1"/>
  <c r="F36" i="128" s="1"/>
  <c r="AP7" i="128"/>
  <c r="AO7" i="128"/>
  <c r="F14" i="128" s="1"/>
  <c r="F34" i="128" s="1"/>
  <c r="AN7" i="128"/>
  <c r="AM7" i="128"/>
  <c r="AL7" i="128"/>
  <c r="F11" i="128" s="1"/>
  <c r="F31" i="128" s="1"/>
  <c r="AK7" i="128"/>
  <c r="F10" i="128" s="1"/>
  <c r="F30" i="128" s="1"/>
  <c r="AJ7" i="128"/>
  <c r="F9" i="128" s="1"/>
  <c r="F29" i="128" s="1"/>
  <c r="AI7" i="128"/>
  <c r="AH7" i="128"/>
  <c r="AG7" i="128"/>
  <c r="F6" i="128" s="1"/>
  <c r="F26" i="128" s="1"/>
  <c r="AF7" i="128"/>
  <c r="AA7" i="128"/>
  <c r="Y7" i="128"/>
  <c r="Y27" i="128" s="1"/>
  <c r="X7" i="128"/>
  <c r="X27" i="128" s="1"/>
  <c r="W7" i="128"/>
  <c r="W27" i="128" s="1"/>
  <c r="V7" i="128"/>
  <c r="V27" i="128" s="1"/>
  <c r="U7" i="128"/>
  <c r="U27" i="128" s="1"/>
  <c r="T7" i="128"/>
  <c r="T27" i="128" s="1"/>
  <c r="S7" i="128"/>
  <c r="S27" i="128" s="1"/>
  <c r="R7" i="128"/>
  <c r="R27" i="128" s="1"/>
  <c r="Q7" i="128"/>
  <c r="Q27" i="128" s="1"/>
  <c r="P7" i="128"/>
  <c r="P27" i="128" s="1"/>
  <c r="O7" i="128"/>
  <c r="O27" i="128" s="1"/>
  <c r="N7" i="128"/>
  <c r="N27" i="128" s="1"/>
  <c r="L7" i="128"/>
  <c r="L27" i="128" s="1"/>
  <c r="K7" i="128"/>
  <c r="K27" i="128" s="1"/>
  <c r="J7" i="128"/>
  <c r="J27" i="128" s="1"/>
  <c r="H7" i="128"/>
  <c r="H27" i="128" s="1"/>
  <c r="F7" i="128"/>
  <c r="F27" i="128" s="1"/>
  <c r="E7" i="128"/>
  <c r="E27" i="128" s="1"/>
  <c r="C7" i="128"/>
  <c r="BA3" i="128" s="1"/>
  <c r="AV6" i="128"/>
  <c r="E21" i="128" s="1"/>
  <c r="E41" i="128" s="1"/>
  <c r="AU6" i="128"/>
  <c r="E20" i="128" s="1"/>
  <c r="E40" i="128" s="1"/>
  <c r="AT6" i="128"/>
  <c r="E19" i="128" s="1"/>
  <c r="E39" i="128" s="1"/>
  <c r="AS6" i="128"/>
  <c r="E18" i="128" s="1"/>
  <c r="E38" i="128" s="1"/>
  <c r="AR6" i="128"/>
  <c r="E17" i="128" s="1"/>
  <c r="E37" i="128" s="1"/>
  <c r="AQ6" i="128"/>
  <c r="E16" i="128" s="1"/>
  <c r="E36" i="128" s="1"/>
  <c r="AP6" i="128"/>
  <c r="E15" i="128" s="1"/>
  <c r="E35" i="128" s="1"/>
  <c r="AO6" i="128"/>
  <c r="E14" i="128" s="1"/>
  <c r="E34" i="128" s="1"/>
  <c r="AN6" i="128"/>
  <c r="E13" i="128" s="1"/>
  <c r="E33" i="128" s="1"/>
  <c r="AM6" i="128"/>
  <c r="E12" i="128" s="1"/>
  <c r="E32" i="128" s="1"/>
  <c r="AL6" i="128"/>
  <c r="E11" i="128" s="1"/>
  <c r="E31" i="128" s="1"/>
  <c r="AK6" i="128"/>
  <c r="E10" i="128" s="1"/>
  <c r="E30" i="128" s="1"/>
  <c r="AJ6" i="128"/>
  <c r="AI6" i="128"/>
  <c r="E8" i="128" s="1"/>
  <c r="E28" i="128" s="1"/>
  <c r="AH6" i="128"/>
  <c r="AG6" i="128"/>
  <c r="AF6" i="128"/>
  <c r="AA6" i="128"/>
  <c r="X6" i="128"/>
  <c r="X26" i="128" s="1"/>
  <c r="V6" i="128"/>
  <c r="V26" i="128" s="1"/>
  <c r="U6" i="128"/>
  <c r="U26" i="128" s="1"/>
  <c r="T6" i="128"/>
  <c r="T26" i="128" s="1"/>
  <c r="S6" i="128"/>
  <c r="S26" i="128" s="1"/>
  <c r="R6" i="128"/>
  <c r="R26" i="128" s="1"/>
  <c r="P6" i="128"/>
  <c r="P26" i="128" s="1"/>
  <c r="N6" i="128"/>
  <c r="N26" i="128" s="1"/>
  <c r="M6" i="128"/>
  <c r="M26" i="128" s="1"/>
  <c r="L6" i="128"/>
  <c r="L26" i="128" s="1"/>
  <c r="K6" i="128"/>
  <c r="K26" i="128" s="1"/>
  <c r="J6" i="128"/>
  <c r="J26" i="128" s="1"/>
  <c r="G6" i="128"/>
  <c r="G26" i="128" s="1"/>
  <c r="E6" i="128"/>
  <c r="E26" i="128" s="1"/>
  <c r="C6" i="128"/>
  <c r="AV5" i="128"/>
  <c r="D21" i="128" s="1"/>
  <c r="AU5" i="128"/>
  <c r="D20" i="128" s="1"/>
  <c r="AT5" i="128"/>
  <c r="AS5" i="128"/>
  <c r="D18" i="128" s="1"/>
  <c r="D38" i="128" s="1"/>
  <c r="AR5" i="128"/>
  <c r="AQ5" i="128"/>
  <c r="D16" i="128" s="1"/>
  <c r="D36" i="128" s="1"/>
  <c r="AP5" i="128"/>
  <c r="D15" i="128" s="1"/>
  <c r="D35" i="128" s="1"/>
  <c r="AO5" i="128"/>
  <c r="D14" i="128" s="1"/>
  <c r="D34" i="128" s="1"/>
  <c r="AN5" i="128"/>
  <c r="D13" i="128" s="1"/>
  <c r="D33" i="128" s="1"/>
  <c r="AM5" i="128"/>
  <c r="D12" i="128" s="1"/>
  <c r="D32" i="128" s="1"/>
  <c r="Z12" i="128" s="1"/>
  <c r="AL5" i="128"/>
  <c r="AK5" i="128"/>
  <c r="D10" i="128" s="1"/>
  <c r="D30" i="128" s="1"/>
  <c r="AJ5" i="128"/>
  <c r="AI5" i="128"/>
  <c r="D8" i="128" s="1"/>
  <c r="D28" i="128" s="1"/>
  <c r="AH5" i="128"/>
  <c r="D7" i="128" s="1"/>
  <c r="D27" i="128" s="1"/>
  <c r="AG5" i="128"/>
  <c r="D6" i="128" s="1"/>
  <c r="D26" i="128" s="1"/>
  <c r="AF5" i="128"/>
  <c r="AA5" i="128"/>
  <c r="W5" i="128"/>
  <c r="W25" i="128" s="1"/>
  <c r="V5" i="128"/>
  <c r="V25" i="128" s="1"/>
  <c r="U5" i="128"/>
  <c r="U25" i="128" s="1"/>
  <c r="T5" i="128"/>
  <c r="T25" i="128" s="1"/>
  <c r="S5" i="128"/>
  <c r="R5" i="128"/>
  <c r="R25" i="128" s="1"/>
  <c r="O5" i="128"/>
  <c r="O25" i="128" s="1"/>
  <c r="N5" i="128"/>
  <c r="N25" i="128" s="1"/>
  <c r="M5" i="128"/>
  <c r="M25" i="128" s="1"/>
  <c r="L5" i="128"/>
  <c r="L25" i="128" s="1"/>
  <c r="J5" i="128"/>
  <c r="J25" i="128" s="1"/>
  <c r="H5" i="128"/>
  <c r="G5" i="128"/>
  <c r="G25" i="128" s="1"/>
  <c r="F5" i="128"/>
  <c r="F25" i="128" s="1"/>
  <c r="E5" i="128"/>
  <c r="E25" i="128" s="1"/>
  <c r="D5" i="128"/>
  <c r="D25" i="128" s="1"/>
  <c r="Z5" i="128" s="1"/>
  <c r="C5" i="128"/>
  <c r="BM3" i="128"/>
  <c r="BI3" i="128"/>
  <c r="BH3" i="128"/>
  <c r="BF3" i="128"/>
  <c r="BE3" i="128"/>
  <c r="AZ3" i="128"/>
  <c r="AY3" i="128"/>
  <c r="AV3" i="128"/>
  <c r="AT3" i="128"/>
  <c r="AQ3" i="128"/>
  <c r="AP3" i="128"/>
  <c r="AO3" i="128"/>
  <c r="AM3" i="128"/>
  <c r="AL3" i="128"/>
  <c r="AJ3" i="128"/>
  <c r="AI3" i="128"/>
  <c r="AG3" i="128"/>
  <c r="AF3" i="128"/>
  <c r="N3" i="19"/>
  <c r="N4" i="19"/>
  <c r="N5" i="19"/>
  <c r="N6" i="19"/>
  <c r="N7" i="19"/>
  <c r="N8" i="19"/>
  <c r="N9" i="19"/>
  <c r="N10" i="19"/>
  <c r="N11" i="19"/>
  <c r="N12" i="19"/>
  <c r="N13" i="19"/>
  <c r="N14" i="19"/>
  <c r="N15" i="19"/>
  <c r="N16" i="19"/>
  <c r="N17" i="19"/>
  <c r="N2" i="19"/>
  <c r="M2" i="19"/>
  <c r="AC21" i="127"/>
  <c r="E43" i="127"/>
  <c r="E42" i="127"/>
  <c r="Y40" i="127"/>
  <c r="V39" i="127"/>
  <c r="X37" i="127"/>
  <c r="U36" i="127"/>
  <c r="T33" i="127"/>
  <c r="L33" i="127"/>
  <c r="Y32" i="127"/>
  <c r="Q32" i="127"/>
  <c r="V31" i="127"/>
  <c r="X29" i="127"/>
  <c r="P29" i="127"/>
  <c r="G29" i="127"/>
  <c r="U28" i="127"/>
  <c r="M28" i="127"/>
  <c r="AV25" i="127"/>
  <c r="AU25" i="127"/>
  <c r="AT25" i="127"/>
  <c r="AS25" i="127"/>
  <c r="AR25" i="127"/>
  <c r="AQ25" i="127"/>
  <c r="Y16" i="127" s="1"/>
  <c r="Y36" i="127" s="1"/>
  <c r="AP25" i="127"/>
  <c r="AO25" i="127"/>
  <c r="AN25" i="127"/>
  <c r="AM25" i="127"/>
  <c r="AL25" i="127"/>
  <c r="AK25" i="127"/>
  <c r="AJ25" i="127"/>
  <c r="AI25" i="127"/>
  <c r="Y8" i="127" s="1"/>
  <c r="Y28" i="127" s="1"/>
  <c r="AH25" i="127"/>
  <c r="AG25" i="127"/>
  <c r="AF25" i="127"/>
  <c r="AV24" i="127"/>
  <c r="AU24" i="127"/>
  <c r="AT24" i="127"/>
  <c r="AS24" i="127"/>
  <c r="X18" i="127" s="1"/>
  <c r="X38" i="127" s="1"/>
  <c r="AR24" i="127"/>
  <c r="AQ24" i="127"/>
  <c r="AP24" i="127"/>
  <c r="AO24" i="127"/>
  <c r="X14" i="127" s="1"/>
  <c r="X34" i="127" s="1"/>
  <c r="AN24" i="127"/>
  <c r="AM24" i="127"/>
  <c r="AL24" i="127"/>
  <c r="AK24" i="127"/>
  <c r="X10" i="127" s="1"/>
  <c r="X30" i="127" s="1"/>
  <c r="AJ24" i="127"/>
  <c r="AI24" i="127"/>
  <c r="AH24" i="127"/>
  <c r="AG24" i="127"/>
  <c r="X6" i="127" s="1"/>
  <c r="X26" i="127" s="1"/>
  <c r="AF24" i="127"/>
  <c r="AV23" i="127"/>
  <c r="AU23" i="127"/>
  <c r="AT23" i="127"/>
  <c r="W19" i="127" s="1"/>
  <c r="W39" i="127" s="1"/>
  <c r="AS23" i="127"/>
  <c r="AR23" i="127"/>
  <c r="AQ23" i="127"/>
  <c r="AP23" i="127"/>
  <c r="W15" i="127" s="1"/>
  <c r="W35" i="127" s="1"/>
  <c r="AO23" i="127"/>
  <c r="AN23" i="127"/>
  <c r="AM23" i="127"/>
  <c r="AL23" i="127"/>
  <c r="W11" i="127" s="1"/>
  <c r="W31" i="127" s="1"/>
  <c r="AK23" i="127"/>
  <c r="AJ23" i="127"/>
  <c r="AI23" i="127"/>
  <c r="AH23" i="127"/>
  <c r="W7" i="127" s="1"/>
  <c r="W27" i="127" s="1"/>
  <c r="AG23" i="127"/>
  <c r="AF23" i="127"/>
  <c r="AV22" i="127"/>
  <c r="AU22" i="127"/>
  <c r="V20" i="127" s="1"/>
  <c r="AT22" i="127"/>
  <c r="AS22" i="127"/>
  <c r="AR22" i="127"/>
  <c r="AQ22" i="127"/>
  <c r="V16" i="127" s="1"/>
  <c r="V36" i="127" s="1"/>
  <c r="AP22" i="127"/>
  <c r="AO22" i="127"/>
  <c r="AN22" i="127"/>
  <c r="AM22" i="127"/>
  <c r="V12" i="127" s="1"/>
  <c r="V32" i="127" s="1"/>
  <c r="AL22" i="127"/>
  <c r="AK22" i="127"/>
  <c r="AJ22" i="127"/>
  <c r="AI22" i="127"/>
  <c r="V8" i="127" s="1"/>
  <c r="V28" i="127" s="1"/>
  <c r="AH22" i="127"/>
  <c r="AG22" i="127"/>
  <c r="AF22" i="127"/>
  <c r="AV21" i="127"/>
  <c r="U21" i="127" s="1"/>
  <c r="AU21" i="127"/>
  <c r="AT21" i="127"/>
  <c r="AS21" i="127"/>
  <c r="AR21" i="127"/>
  <c r="AQ21" i="127"/>
  <c r="AP21" i="127"/>
  <c r="AO21" i="127"/>
  <c r="AN21" i="127"/>
  <c r="AM21" i="127"/>
  <c r="AL21" i="127"/>
  <c r="AK21" i="127"/>
  <c r="AJ21" i="127"/>
  <c r="AI21" i="127"/>
  <c r="AH21" i="127"/>
  <c r="AG21" i="127"/>
  <c r="AF21" i="127"/>
  <c r="Y21" i="127"/>
  <c r="Y43" i="127" s="1"/>
  <c r="X21" i="127"/>
  <c r="X43" i="127" s="1"/>
  <c r="W21" i="127"/>
  <c r="W43" i="127" s="1"/>
  <c r="V21" i="127"/>
  <c r="R21" i="127"/>
  <c r="R41" i="127" s="1"/>
  <c r="N21" i="127"/>
  <c r="J21" i="127"/>
  <c r="J41" i="127" s="1"/>
  <c r="E21" i="127"/>
  <c r="E41" i="127" s="1"/>
  <c r="AV20" i="127"/>
  <c r="T21" i="127" s="1"/>
  <c r="AU20" i="127"/>
  <c r="AT20" i="127"/>
  <c r="T19" i="127" s="1"/>
  <c r="T39" i="127" s="1"/>
  <c r="AS20" i="127"/>
  <c r="AR20" i="127"/>
  <c r="AQ20" i="127"/>
  <c r="AP20" i="127"/>
  <c r="T15" i="127" s="1"/>
  <c r="T35" i="127" s="1"/>
  <c r="AO20" i="127"/>
  <c r="AN20" i="127"/>
  <c r="AM20" i="127"/>
  <c r="AL20" i="127"/>
  <c r="T11" i="127" s="1"/>
  <c r="T31" i="127" s="1"/>
  <c r="AK20" i="127"/>
  <c r="AJ20" i="127"/>
  <c r="AI20" i="127"/>
  <c r="AH20" i="127"/>
  <c r="T7" i="127" s="1"/>
  <c r="T27" i="127" s="1"/>
  <c r="AG20" i="127"/>
  <c r="AF20" i="127"/>
  <c r="AA20" i="127"/>
  <c r="Y20" i="127"/>
  <c r="Y42" i="127" s="1"/>
  <c r="X20" i="127"/>
  <c r="X40" i="127" s="1"/>
  <c r="W20" i="127"/>
  <c r="U20" i="127"/>
  <c r="U42" i="127" s="1"/>
  <c r="T20" i="127"/>
  <c r="T42" i="127" s="1"/>
  <c r="S20" i="127"/>
  <c r="S42" i="127" s="1"/>
  <c r="O20" i="127"/>
  <c r="K20" i="127"/>
  <c r="K42" i="127" s="1"/>
  <c r="F20" i="127"/>
  <c r="C20" i="127"/>
  <c r="AV19" i="127"/>
  <c r="S21" i="127" s="1"/>
  <c r="AU19" i="127"/>
  <c r="AT19" i="127"/>
  <c r="AS19" i="127"/>
  <c r="AR19" i="127"/>
  <c r="S17" i="127" s="1"/>
  <c r="S37" i="127" s="1"/>
  <c r="AQ19" i="127"/>
  <c r="AP19" i="127"/>
  <c r="AO19" i="127"/>
  <c r="AN19" i="127"/>
  <c r="S13" i="127" s="1"/>
  <c r="S33" i="127" s="1"/>
  <c r="AM19" i="127"/>
  <c r="AL19" i="127"/>
  <c r="AK19" i="127"/>
  <c r="AJ19" i="127"/>
  <c r="S9" i="127" s="1"/>
  <c r="S29" i="127" s="1"/>
  <c r="AI19" i="127"/>
  <c r="AH19" i="127"/>
  <c r="AG19" i="127"/>
  <c r="AF19" i="127"/>
  <c r="S5" i="127" s="1"/>
  <c r="S25" i="127" s="1"/>
  <c r="AA19" i="127"/>
  <c r="Y19" i="127"/>
  <c r="Y39" i="127" s="1"/>
  <c r="X19" i="127"/>
  <c r="X39" i="127" s="1"/>
  <c r="V19" i="127"/>
  <c r="U19" i="127"/>
  <c r="U39" i="127" s="1"/>
  <c r="S19" i="127"/>
  <c r="S39" i="127" s="1"/>
  <c r="Q19" i="127"/>
  <c r="Q39" i="127" s="1"/>
  <c r="M19" i="127"/>
  <c r="M39" i="127" s="1"/>
  <c r="H19" i="127"/>
  <c r="H39" i="127" s="1"/>
  <c r="D19" i="127"/>
  <c r="D39" i="127" s="1"/>
  <c r="C19" i="127"/>
  <c r="BM3" i="127" s="1"/>
  <c r="AV18" i="127"/>
  <c r="AU18" i="127"/>
  <c r="R20" i="127" s="1"/>
  <c r="AT18" i="127"/>
  <c r="R19" i="127" s="1"/>
  <c r="R39" i="127" s="1"/>
  <c r="AS18" i="127"/>
  <c r="AR18" i="127"/>
  <c r="AQ18" i="127"/>
  <c r="AP18" i="127"/>
  <c r="R15" i="127" s="1"/>
  <c r="R35" i="127" s="1"/>
  <c r="AO18" i="127"/>
  <c r="AN18" i="127"/>
  <c r="AM18" i="127"/>
  <c r="AL18" i="127"/>
  <c r="R11" i="127" s="1"/>
  <c r="R31" i="127" s="1"/>
  <c r="AK18" i="127"/>
  <c r="AJ18" i="127"/>
  <c r="AI18" i="127"/>
  <c r="AH18" i="127"/>
  <c r="R7" i="127" s="1"/>
  <c r="R27" i="127" s="1"/>
  <c r="AG18" i="127"/>
  <c r="AF18" i="127"/>
  <c r="AA18" i="127"/>
  <c r="Y18" i="127"/>
  <c r="Y38" i="127" s="1"/>
  <c r="W18" i="127"/>
  <c r="W38" i="127" s="1"/>
  <c r="V18" i="127"/>
  <c r="V38" i="127" s="1"/>
  <c r="U18" i="127"/>
  <c r="U38" i="127" s="1"/>
  <c r="T18" i="127"/>
  <c r="T38" i="127" s="1"/>
  <c r="S18" i="127"/>
  <c r="S38" i="127" s="1"/>
  <c r="R18" i="127"/>
  <c r="R38" i="127" s="1"/>
  <c r="O18" i="127"/>
  <c r="O38" i="127" s="1"/>
  <c r="K18" i="127"/>
  <c r="K38" i="127" s="1"/>
  <c r="F18" i="127"/>
  <c r="F38" i="127" s="1"/>
  <c r="C18" i="127"/>
  <c r="AV17" i="127"/>
  <c r="Q21" i="127" s="1"/>
  <c r="AU17" i="127"/>
  <c r="Q20" i="127" s="1"/>
  <c r="AT17" i="127"/>
  <c r="AS17" i="127"/>
  <c r="Q18" i="127" s="1"/>
  <c r="Q38" i="127" s="1"/>
  <c r="AR17" i="127"/>
  <c r="AQ17" i="127"/>
  <c r="AP17" i="127"/>
  <c r="AO17" i="127"/>
  <c r="AN17" i="127"/>
  <c r="AM17" i="127"/>
  <c r="AL17" i="127"/>
  <c r="AK17" i="127"/>
  <c r="AJ17" i="127"/>
  <c r="AI17" i="127"/>
  <c r="AH17" i="127"/>
  <c r="AG17" i="127"/>
  <c r="AF17" i="127"/>
  <c r="AA17" i="127"/>
  <c r="Y17" i="127"/>
  <c r="Y37" i="127" s="1"/>
  <c r="X17" i="127"/>
  <c r="W17" i="127"/>
  <c r="W37" i="127" s="1"/>
  <c r="V17" i="127"/>
  <c r="V37" i="127" s="1"/>
  <c r="U17" i="127"/>
  <c r="U37" i="127" s="1"/>
  <c r="T17" i="127"/>
  <c r="T37" i="127" s="1"/>
  <c r="R17" i="127"/>
  <c r="R37" i="127" s="1"/>
  <c r="Q17" i="127"/>
  <c r="Q37" i="127" s="1"/>
  <c r="C17" i="127"/>
  <c r="BK3" i="127" s="1"/>
  <c r="AV16" i="127"/>
  <c r="P21" i="127" s="1"/>
  <c r="AU16" i="127"/>
  <c r="P20" i="127" s="1"/>
  <c r="AT16" i="127"/>
  <c r="P19" i="127" s="1"/>
  <c r="P39" i="127" s="1"/>
  <c r="AS16" i="127"/>
  <c r="P18" i="127" s="1"/>
  <c r="P38" i="127" s="1"/>
  <c r="AR16" i="127"/>
  <c r="P17" i="127" s="1"/>
  <c r="P37" i="127" s="1"/>
  <c r="AQ16" i="127"/>
  <c r="AP16" i="127"/>
  <c r="P15" i="127" s="1"/>
  <c r="P35" i="127" s="1"/>
  <c r="AO16" i="127"/>
  <c r="AN16" i="127"/>
  <c r="AM16" i="127"/>
  <c r="AL16" i="127"/>
  <c r="P11" i="127" s="1"/>
  <c r="P31" i="127" s="1"/>
  <c r="AK16" i="127"/>
  <c r="AJ16" i="127"/>
  <c r="AI16" i="127"/>
  <c r="AH16" i="127"/>
  <c r="P7" i="127" s="1"/>
  <c r="P27" i="127" s="1"/>
  <c r="AG16" i="127"/>
  <c r="AF16" i="127"/>
  <c r="AA16" i="127"/>
  <c r="X16" i="127"/>
  <c r="X36" i="127" s="1"/>
  <c r="W16" i="127"/>
  <c r="W36" i="127" s="1"/>
  <c r="U16" i="127"/>
  <c r="T16" i="127"/>
  <c r="T36" i="127" s="1"/>
  <c r="S16" i="127"/>
  <c r="S36" i="127" s="1"/>
  <c r="R16" i="127"/>
  <c r="R36" i="127" s="1"/>
  <c r="Q16" i="127"/>
  <c r="Q36" i="127" s="1"/>
  <c r="P16" i="127"/>
  <c r="P36" i="127" s="1"/>
  <c r="O16" i="127"/>
  <c r="O36" i="127" s="1"/>
  <c r="K16" i="127"/>
  <c r="K36" i="127" s="1"/>
  <c r="F16" i="127"/>
  <c r="F36" i="127" s="1"/>
  <c r="C16" i="127"/>
  <c r="BJ3" i="127" s="1"/>
  <c r="AV15" i="127"/>
  <c r="O21" i="127" s="1"/>
  <c r="AU15" i="127"/>
  <c r="AT15" i="127"/>
  <c r="O19" i="127" s="1"/>
  <c r="O39" i="127" s="1"/>
  <c r="AS15" i="127"/>
  <c r="AR15" i="127"/>
  <c r="O17" i="127" s="1"/>
  <c r="O37" i="127" s="1"/>
  <c r="AQ15" i="127"/>
  <c r="AP15" i="127"/>
  <c r="AO15" i="127"/>
  <c r="AN15" i="127"/>
  <c r="O13" i="127" s="1"/>
  <c r="O33" i="127" s="1"/>
  <c r="AM15" i="127"/>
  <c r="AL15" i="127"/>
  <c r="AK15" i="127"/>
  <c r="AJ15" i="127"/>
  <c r="O9" i="127" s="1"/>
  <c r="O29" i="127" s="1"/>
  <c r="AI15" i="127"/>
  <c r="AH15" i="127"/>
  <c r="AG15" i="127"/>
  <c r="AF15" i="127"/>
  <c r="O5" i="127" s="1"/>
  <c r="O25" i="127" s="1"/>
  <c r="AA15" i="127"/>
  <c r="Y15" i="127"/>
  <c r="Y35" i="127" s="1"/>
  <c r="X15" i="127"/>
  <c r="X35" i="127" s="1"/>
  <c r="V15" i="127"/>
  <c r="V35" i="127" s="1"/>
  <c r="U15" i="127"/>
  <c r="U35" i="127" s="1"/>
  <c r="S15" i="127"/>
  <c r="S35" i="127" s="1"/>
  <c r="Q15" i="127"/>
  <c r="Q35" i="127" s="1"/>
  <c r="O15" i="127"/>
  <c r="O35" i="127" s="1"/>
  <c r="M15" i="127"/>
  <c r="M35" i="127" s="1"/>
  <c r="H15" i="127"/>
  <c r="H35" i="127" s="1"/>
  <c r="D15" i="127"/>
  <c r="D35" i="127" s="1"/>
  <c r="C15" i="127"/>
  <c r="AV14" i="127"/>
  <c r="AU14" i="127"/>
  <c r="N20" i="127" s="1"/>
  <c r="AT14" i="127"/>
  <c r="N19" i="127" s="1"/>
  <c r="N39" i="127" s="1"/>
  <c r="AS14" i="127"/>
  <c r="N18" i="127" s="1"/>
  <c r="N38" i="127" s="1"/>
  <c r="AR14" i="127"/>
  <c r="N17" i="127" s="1"/>
  <c r="N37" i="127" s="1"/>
  <c r="AQ14" i="127"/>
  <c r="N16" i="127" s="1"/>
  <c r="N36" i="127" s="1"/>
  <c r="AP14" i="127"/>
  <c r="N15" i="127" s="1"/>
  <c r="N35" i="127" s="1"/>
  <c r="AO14" i="127"/>
  <c r="AN14" i="127"/>
  <c r="AM14" i="127"/>
  <c r="AL14" i="127"/>
  <c r="N11" i="127" s="1"/>
  <c r="N31" i="127" s="1"/>
  <c r="AK14" i="127"/>
  <c r="AJ14" i="127"/>
  <c r="AI14" i="127"/>
  <c r="AH14" i="127"/>
  <c r="N7" i="127" s="1"/>
  <c r="N27" i="127" s="1"/>
  <c r="AG14" i="127"/>
  <c r="AF14" i="127"/>
  <c r="AA14" i="127"/>
  <c r="Y14" i="127"/>
  <c r="Y34" i="127" s="1"/>
  <c r="W14" i="127"/>
  <c r="W34" i="127" s="1"/>
  <c r="V14" i="127"/>
  <c r="V34" i="127" s="1"/>
  <c r="U14" i="127"/>
  <c r="U34" i="127" s="1"/>
  <c r="T14" i="127"/>
  <c r="T34" i="127" s="1"/>
  <c r="S14" i="127"/>
  <c r="S34" i="127" s="1"/>
  <c r="R14" i="127"/>
  <c r="R34" i="127" s="1"/>
  <c r="Q14" i="127"/>
  <c r="Q34" i="127" s="1"/>
  <c r="P14" i="127"/>
  <c r="P34" i="127" s="1"/>
  <c r="O14" i="127"/>
  <c r="O34" i="127" s="1"/>
  <c r="N14" i="127"/>
  <c r="N34" i="127" s="1"/>
  <c r="K14" i="127"/>
  <c r="K34" i="127" s="1"/>
  <c r="F14" i="127"/>
  <c r="F34" i="127" s="1"/>
  <c r="C14" i="127"/>
  <c r="AV13" i="127"/>
  <c r="M21" i="127" s="1"/>
  <c r="AU13" i="127"/>
  <c r="M20" i="127" s="1"/>
  <c r="AT13" i="127"/>
  <c r="AS13" i="127"/>
  <c r="M18" i="127" s="1"/>
  <c r="M38" i="127" s="1"/>
  <c r="AR13" i="127"/>
  <c r="M17" i="127" s="1"/>
  <c r="M37" i="127" s="1"/>
  <c r="AQ13" i="127"/>
  <c r="M16" i="127" s="1"/>
  <c r="M36" i="127" s="1"/>
  <c r="AP13" i="127"/>
  <c r="AO13" i="127"/>
  <c r="M14" i="127" s="1"/>
  <c r="M34" i="127" s="1"/>
  <c r="AN13" i="127"/>
  <c r="M13" i="127" s="1"/>
  <c r="M33" i="127" s="1"/>
  <c r="AM13" i="127"/>
  <c r="M12" i="127" s="1"/>
  <c r="M32" i="127" s="1"/>
  <c r="AL13" i="127"/>
  <c r="AK13" i="127"/>
  <c r="AJ13" i="127"/>
  <c r="AI13" i="127"/>
  <c r="AH13" i="127"/>
  <c r="AG13" i="127"/>
  <c r="AF13" i="127"/>
  <c r="AA13" i="127"/>
  <c r="Y13" i="127"/>
  <c r="Y33" i="127" s="1"/>
  <c r="X13" i="127"/>
  <c r="X33" i="127" s="1"/>
  <c r="W13" i="127"/>
  <c r="W33" i="127" s="1"/>
  <c r="V13" i="127"/>
  <c r="V33" i="127" s="1"/>
  <c r="U13" i="127"/>
  <c r="U33" i="127" s="1"/>
  <c r="T13" i="127"/>
  <c r="R13" i="127"/>
  <c r="R33" i="127" s="1"/>
  <c r="Q13" i="127"/>
  <c r="Q33" i="127" s="1"/>
  <c r="P13" i="127"/>
  <c r="P33" i="127" s="1"/>
  <c r="N13" i="127"/>
  <c r="N33" i="127" s="1"/>
  <c r="L13" i="127"/>
  <c r="C13" i="127"/>
  <c r="AV12" i="127"/>
  <c r="L21" i="127" s="1"/>
  <c r="AU12" i="127"/>
  <c r="L20" i="127" s="1"/>
  <c r="AT12" i="127"/>
  <c r="L19" i="127" s="1"/>
  <c r="L39" i="127" s="1"/>
  <c r="AS12" i="127"/>
  <c r="L18" i="127" s="1"/>
  <c r="L38" i="127" s="1"/>
  <c r="AR12" i="127"/>
  <c r="L17" i="127" s="1"/>
  <c r="L37" i="127" s="1"/>
  <c r="AQ12" i="127"/>
  <c r="L16" i="127" s="1"/>
  <c r="L36" i="127" s="1"/>
  <c r="AP12" i="127"/>
  <c r="L15" i="127" s="1"/>
  <c r="L35" i="127" s="1"/>
  <c r="AO12" i="127"/>
  <c r="L14" i="127" s="1"/>
  <c r="L34" i="127" s="1"/>
  <c r="AN12" i="127"/>
  <c r="AM12" i="127"/>
  <c r="AL12" i="127"/>
  <c r="L11" i="127" s="1"/>
  <c r="L31" i="127" s="1"/>
  <c r="AK12" i="127"/>
  <c r="AJ12" i="127"/>
  <c r="AI12" i="127"/>
  <c r="AH12" i="127"/>
  <c r="L7" i="127" s="1"/>
  <c r="L27" i="127" s="1"/>
  <c r="AG12" i="127"/>
  <c r="AF12" i="127"/>
  <c r="AA12" i="127"/>
  <c r="Y12" i="127"/>
  <c r="X12" i="127"/>
  <c r="X32" i="127" s="1"/>
  <c r="W12" i="127"/>
  <c r="W32" i="127" s="1"/>
  <c r="U12" i="127"/>
  <c r="U32" i="127" s="1"/>
  <c r="T12" i="127"/>
  <c r="T32" i="127" s="1"/>
  <c r="S12" i="127"/>
  <c r="S32" i="127" s="1"/>
  <c r="R12" i="127"/>
  <c r="R32" i="127" s="1"/>
  <c r="Q12" i="127"/>
  <c r="P12" i="127"/>
  <c r="P32" i="127" s="1"/>
  <c r="O12" i="127"/>
  <c r="O32" i="127" s="1"/>
  <c r="N12" i="127"/>
  <c r="N32" i="127" s="1"/>
  <c r="L12" i="127"/>
  <c r="L32" i="127" s="1"/>
  <c r="K12" i="127"/>
  <c r="K32" i="127" s="1"/>
  <c r="F12" i="127"/>
  <c r="F32" i="127" s="1"/>
  <c r="C12" i="127"/>
  <c r="AV11" i="127"/>
  <c r="K21" i="127" s="1"/>
  <c r="AU11" i="127"/>
  <c r="AT11" i="127"/>
  <c r="K19" i="127" s="1"/>
  <c r="K39" i="127" s="1"/>
  <c r="AS11" i="127"/>
  <c r="AR11" i="127"/>
  <c r="K17" i="127" s="1"/>
  <c r="K37" i="127" s="1"/>
  <c r="AQ11" i="127"/>
  <c r="AP11" i="127"/>
  <c r="K15" i="127" s="1"/>
  <c r="K35" i="127" s="1"/>
  <c r="AO11" i="127"/>
  <c r="AN11" i="127"/>
  <c r="K13" i="127" s="1"/>
  <c r="K33" i="127" s="1"/>
  <c r="AM11" i="127"/>
  <c r="AL11" i="127"/>
  <c r="AK11" i="127"/>
  <c r="AJ11" i="127"/>
  <c r="K9" i="127" s="1"/>
  <c r="K29" i="127" s="1"/>
  <c r="AI11" i="127"/>
  <c r="AH11" i="127"/>
  <c r="AG11" i="127"/>
  <c r="AF11" i="127"/>
  <c r="K5" i="127" s="1"/>
  <c r="K25" i="127" s="1"/>
  <c r="AA11" i="127"/>
  <c r="Y11" i="127"/>
  <c r="Y31" i="127" s="1"/>
  <c r="X11" i="127"/>
  <c r="X31" i="127" s="1"/>
  <c r="V11" i="127"/>
  <c r="U11" i="127"/>
  <c r="U31" i="127" s="1"/>
  <c r="S11" i="127"/>
  <c r="S31" i="127" s="1"/>
  <c r="Q11" i="127"/>
  <c r="Q31" i="127" s="1"/>
  <c r="O11" i="127"/>
  <c r="O31" i="127" s="1"/>
  <c r="M11" i="127"/>
  <c r="M31" i="127" s="1"/>
  <c r="K11" i="127"/>
  <c r="K31" i="127" s="1"/>
  <c r="H11" i="127"/>
  <c r="H31" i="127" s="1"/>
  <c r="D11" i="127"/>
  <c r="D31" i="127" s="1"/>
  <c r="C11" i="127"/>
  <c r="BE3" i="127" s="1"/>
  <c r="AV10" i="127"/>
  <c r="AU10" i="127"/>
  <c r="J20" i="127" s="1"/>
  <c r="AT10" i="127"/>
  <c r="J19" i="127" s="1"/>
  <c r="J39" i="127" s="1"/>
  <c r="AS10" i="127"/>
  <c r="J18" i="127" s="1"/>
  <c r="J38" i="127" s="1"/>
  <c r="AR10" i="127"/>
  <c r="J17" i="127" s="1"/>
  <c r="J37" i="127" s="1"/>
  <c r="AQ10" i="127"/>
  <c r="J16" i="127" s="1"/>
  <c r="J36" i="127" s="1"/>
  <c r="AP10" i="127"/>
  <c r="J15" i="127" s="1"/>
  <c r="J35" i="127" s="1"/>
  <c r="AO10" i="127"/>
  <c r="J14" i="127" s="1"/>
  <c r="J34" i="127" s="1"/>
  <c r="AN10" i="127"/>
  <c r="J13" i="127" s="1"/>
  <c r="J33" i="127" s="1"/>
  <c r="AM10" i="127"/>
  <c r="J12" i="127" s="1"/>
  <c r="J32" i="127" s="1"/>
  <c r="AL10" i="127"/>
  <c r="J11" i="127" s="1"/>
  <c r="J31" i="127" s="1"/>
  <c r="AK10" i="127"/>
  <c r="AJ10" i="127"/>
  <c r="AI10" i="127"/>
  <c r="AH10" i="127"/>
  <c r="J7" i="127" s="1"/>
  <c r="J27" i="127" s="1"/>
  <c r="AG10" i="127"/>
  <c r="AF10" i="127"/>
  <c r="AA10" i="127"/>
  <c r="Y10" i="127"/>
  <c r="Y30" i="127" s="1"/>
  <c r="W10" i="127"/>
  <c r="W30" i="127" s="1"/>
  <c r="V10" i="127"/>
  <c r="V30" i="127" s="1"/>
  <c r="U10" i="127"/>
  <c r="U30" i="127" s="1"/>
  <c r="T10" i="127"/>
  <c r="T30" i="127" s="1"/>
  <c r="S10" i="127"/>
  <c r="S30" i="127" s="1"/>
  <c r="R10" i="127"/>
  <c r="R30" i="127" s="1"/>
  <c r="Q10" i="127"/>
  <c r="Q30" i="127" s="1"/>
  <c r="P10" i="127"/>
  <c r="P30" i="127" s="1"/>
  <c r="O10" i="127"/>
  <c r="O30" i="127" s="1"/>
  <c r="N10" i="127"/>
  <c r="N30" i="127" s="1"/>
  <c r="M10" i="127"/>
  <c r="M30" i="127" s="1"/>
  <c r="L10" i="127"/>
  <c r="L30" i="127" s="1"/>
  <c r="K10" i="127"/>
  <c r="K30" i="127" s="1"/>
  <c r="J10" i="127"/>
  <c r="J30" i="127" s="1"/>
  <c r="F10" i="127"/>
  <c r="F30" i="127" s="1"/>
  <c r="C10" i="127"/>
  <c r="AV9" i="127"/>
  <c r="H21" i="127" s="1"/>
  <c r="AU9" i="127"/>
  <c r="H20" i="127" s="1"/>
  <c r="AT9" i="127"/>
  <c r="AS9" i="127"/>
  <c r="H18" i="127" s="1"/>
  <c r="H38" i="127" s="1"/>
  <c r="AR9" i="127"/>
  <c r="H17" i="127" s="1"/>
  <c r="H37" i="127" s="1"/>
  <c r="AQ9" i="127"/>
  <c r="H16" i="127" s="1"/>
  <c r="H36" i="127" s="1"/>
  <c r="AP9" i="127"/>
  <c r="AO9" i="127"/>
  <c r="H14" i="127" s="1"/>
  <c r="H34" i="127" s="1"/>
  <c r="AN9" i="127"/>
  <c r="H13" i="127" s="1"/>
  <c r="H33" i="127" s="1"/>
  <c r="AM9" i="127"/>
  <c r="H12" i="127" s="1"/>
  <c r="H32" i="127" s="1"/>
  <c r="AL9" i="127"/>
  <c r="AK9" i="127"/>
  <c r="H10" i="127" s="1"/>
  <c r="H30" i="127" s="1"/>
  <c r="AJ9" i="127"/>
  <c r="AI9" i="127"/>
  <c r="H8" i="127" s="1"/>
  <c r="H28" i="127" s="1"/>
  <c r="AH9" i="127"/>
  <c r="AG9" i="127"/>
  <c r="AF9" i="127"/>
  <c r="AA9" i="127"/>
  <c r="Y9" i="127"/>
  <c r="Y29" i="127" s="1"/>
  <c r="X9" i="127"/>
  <c r="W9" i="127"/>
  <c r="W29" i="127" s="1"/>
  <c r="V9" i="127"/>
  <c r="V29" i="127" s="1"/>
  <c r="U9" i="127"/>
  <c r="U29" i="127" s="1"/>
  <c r="T9" i="127"/>
  <c r="T29" i="127" s="1"/>
  <c r="R9" i="127"/>
  <c r="R29" i="127" s="1"/>
  <c r="Q9" i="127"/>
  <c r="Q29" i="127" s="1"/>
  <c r="P9" i="127"/>
  <c r="N9" i="127"/>
  <c r="N29" i="127" s="1"/>
  <c r="M9" i="127"/>
  <c r="M29" i="127" s="1"/>
  <c r="L9" i="127"/>
  <c r="L29" i="127" s="1"/>
  <c r="J9" i="127"/>
  <c r="J29" i="127" s="1"/>
  <c r="H9" i="127"/>
  <c r="H29" i="127" s="1"/>
  <c r="G9" i="127"/>
  <c r="E9" i="127"/>
  <c r="E29" i="127" s="1"/>
  <c r="C9" i="127"/>
  <c r="AV8" i="127"/>
  <c r="G21" i="127" s="1"/>
  <c r="AU8" i="127"/>
  <c r="G20" i="127" s="1"/>
  <c r="AT8" i="127"/>
  <c r="G19" i="127" s="1"/>
  <c r="G39" i="127" s="1"/>
  <c r="AS8" i="127"/>
  <c r="G18" i="127" s="1"/>
  <c r="G38" i="127" s="1"/>
  <c r="AR8" i="127"/>
  <c r="G17" i="127" s="1"/>
  <c r="G37" i="127" s="1"/>
  <c r="AQ8" i="127"/>
  <c r="G16" i="127" s="1"/>
  <c r="G36" i="127" s="1"/>
  <c r="AP8" i="127"/>
  <c r="G15" i="127" s="1"/>
  <c r="G35" i="127" s="1"/>
  <c r="AO8" i="127"/>
  <c r="G14" i="127" s="1"/>
  <c r="G34" i="127" s="1"/>
  <c r="AN8" i="127"/>
  <c r="G13" i="127" s="1"/>
  <c r="G33" i="127" s="1"/>
  <c r="AM8" i="127"/>
  <c r="G12" i="127" s="1"/>
  <c r="G32" i="127" s="1"/>
  <c r="AL8" i="127"/>
  <c r="G11" i="127" s="1"/>
  <c r="G31" i="127" s="1"/>
  <c r="AK8" i="127"/>
  <c r="G10" i="127" s="1"/>
  <c r="G30" i="127" s="1"/>
  <c r="AJ8" i="127"/>
  <c r="AI8" i="127"/>
  <c r="AH8" i="127"/>
  <c r="G7" i="127" s="1"/>
  <c r="G27" i="127" s="1"/>
  <c r="AG8" i="127"/>
  <c r="AF8" i="127"/>
  <c r="AA8" i="127"/>
  <c r="X8" i="127"/>
  <c r="X28" i="127" s="1"/>
  <c r="W8" i="127"/>
  <c r="W28" i="127" s="1"/>
  <c r="U8" i="127"/>
  <c r="T8" i="127"/>
  <c r="T28" i="127" s="1"/>
  <c r="S8" i="127"/>
  <c r="S28" i="127" s="1"/>
  <c r="R8" i="127"/>
  <c r="R28" i="127" s="1"/>
  <c r="Q8" i="127"/>
  <c r="Q28" i="127" s="1"/>
  <c r="P8" i="127"/>
  <c r="P28" i="127" s="1"/>
  <c r="O8" i="127"/>
  <c r="O28" i="127" s="1"/>
  <c r="N8" i="127"/>
  <c r="N28" i="127" s="1"/>
  <c r="M8" i="127"/>
  <c r="L8" i="127"/>
  <c r="L28" i="127" s="1"/>
  <c r="K8" i="127"/>
  <c r="K28" i="127" s="1"/>
  <c r="J8" i="127"/>
  <c r="J28" i="127" s="1"/>
  <c r="G8" i="127"/>
  <c r="G28" i="127" s="1"/>
  <c r="F8" i="127"/>
  <c r="F28" i="127" s="1"/>
  <c r="C8" i="127"/>
  <c r="AV7" i="127"/>
  <c r="F21" i="127" s="1"/>
  <c r="AU7" i="127"/>
  <c r="AT7" i="127"/>
  <c r="F19" i="127" s="1"/>
  <c r="F39" i="127" s="1"/>
  <c r="AS7" i="127"/>
  <c r="AR7" i="127"/>
  <c r="F17" i="127" s="1"/>
  <c r="F37" i="127" s="1"/>
  <c r="AQ7" i="127"/>
  <c r="AP7" i="127"/>
  <c r="F15" i="127" s="1"/>
  <c r="F35" i="127" s="1"/>
  <c r="AO7" i="127"/>
  <c r="AN7" i="127"/>
  <c r="F13" i="127" s="1"/>
  <c r="F33" i="127" s="1"/>
  <c r="AM7" i="127"/>
  <c r="AL7" i="127"/>
  <c r="F11" i="127" s="1"/>
  <c r="F31" i="127" s="1"/>
  <c r="AK7" i="127"/>
  <c r="AJ7" i="127"/>
  <c r="F9" i="127" s="1"/>
  <c r="F29" i="127" s="1"/>
  <c r="AI7" i="127"/>
  <c r="AH7" i="127"/>
  <c r="AG7" i="127"/>
  <c r="AF7" i="127"/>
  <c r="F5" i="127" s="1"/>
  <c r="F25" i="127" s="1"/>
  <c r="AA7" i="127"/>
  <c r="Y7" i="127"/>
  <c r="Y27" i="127" s="1"/>
  <c r="X7" i="127"/>
  <c r="X27" i="127" s="1"/>
  <c r="V7" i="127"/>
  <c r="V27" i="127" s="1"/>
  <c r="U7" i="127"/>
  <c r="U27" i="127" s="1"/>
  <c r="S7" i="127"/>
  <c r="S27" i="127" s="1"/>
  <c r="Q7" i="127"/>
  <c r="Q27" i="127" s="1"/>
  <c r="O7" i="127"/>
  <c r="O27" i="127" s="1"/>
  <c r="M7" i="127"/>
  <c r="M27" i="127" s="1"/>
  <c r="K7" i="127"/>
  <c r="K27" i="127" s="1"/>
  <c r="H7" i="127"/>
  <c r="H27" i="127" s="1"/>
  <c r="F7" i="127"/>
  <c r="F27" i="127" s="1"/>
  <c r="D7" i="127"/>
  <c r="D27" i="127" s="1"/>
  <c r="C7" i="127"/>
  <c r="BA3" i="127" s="1"/>
  <c r="AV6" i="127"/>
  <c r="AU6" i="127"/>
  <c r="E20" i="127" s="1"/>
  <c r="E40" i="127" s="1"/>
  <c r="AT6" i="127"/>
  <c r="E19" i="127" s="1"/>
  <c r="E39" i="127" s="1"/>
  <c r="AS6" i="127"/>
  <c r="E18" i="127" s="1"/>
  <c r="E38" i="127" s="1"/>
  <c r="AR6" i="127"/>
  <c r="E17" i="127" s="1"/>
  <c r="E37" i="127" s="1"/>
  <c r="AQ6" i="127"/>
  <c r="E16" i="127" s="1"/>
  <c r="E36" i="127" s="1"/>
  <c r="AP6" i="127"/>
  <c r="E15" i="127" s="1"/>
  <c r="E35" i="127" s="1"/>
  <c r="AO6" i="127"/>
  <c r="E14" i="127" s="1"/>
  <c r="E34" i="127" s="1"/>
  <c r="AN6" i="127"/>
  <c r="E13" i="127" s="1"/>
  <c r="E33" i="127" s="1"/>
  <c r="AM6" i="127"/>
  <c r="E12" i="127" s="1"/>
  <c r="E32" i="127" s="1"/>
  <c r="AL6" i="127"/>
  <c r="E11" i="127" s="1"/>
  <c r="E31" i="127" s="1"/>
  <c r="AK6" i="127"/>
  <c r="E10" i="127" s="1"/>
  <c r="E30" i="127" s="1"/>
  <c r="AJ6" i="127"/>
  <c r="AI6" i="127"/>
  <c r="E8" i="127" s="1"/>
  <c r="E28" i="127" s="1"/>
  <c r="AH6" i="127"/>
  <c r="E7" i="127" s="1"/>
  <c r="E27" i="127" s="1"/>
  <c r="AG6" i="127"/>
  <c r="AF6" i="127"/>
  <c r="AA6" i="127"/>
  <c r="Y6" i="127"/>
  <c r="Y26" i="127" s="1"/>
  <c r="W6" i="127"/>
  <c r="W26" i="127" s="1"/>
  <c r="V6" i="127"/>
  <c r="V26" i="127" s="1"/>
  <c r="U6" i="127"/>
  <c r="U26" i="127" s="1"/>
  <c r="T6" i="127"/>
  <c r="T26" i="127" s="1"/>
  <c r="S6" i="127"/>
  <c r="S26" i="127" s="1"/>
  <c r="R6" i="127"/>
  <c r="R26" i="127" s="1"/>
  <c r="Q6" i="127"/>
  <c r="Q26" i="127" s="1"/>
  <c r="P6" i="127"/>
  <c r="P26" i="127" s="1"/>
  <c r="O6" i="127"/>
  <c r="O26" i="127" s="1"/>
  <c r="N6" i="127"/>
  <c r="N26" i="127" s="1"/>
  <c r="M6" i="127"/>
  <c r="M26" i="127" s="1"/>
  <c r="L6" i="127"/>
  <c r="L26" i="127" s="1"/>
  <c r="K6" i="127"/>
  <c r="K26" i="127" s="1"/>
  <c r="J6" i="127"/>
  <c r="J26" i="127" s="1"/>
  <c r="H6" i="127"/>
  <c r="H26" i="127" s="1"/>
  <c r="G6" i="127"/>
  <c r="G26" i="127" s="1"/>
  <c r="F6" i="127"/>
  <c r="F26" i="127" s="1"/>
  <c r="E6" i="127"/>
  <c r="E26" i="127" s="1"/>
  <c r="C6" i="127"/>
  <c r="AV5" i="127"/>
  <c r="D21" i="127" s="1"/>
  <c r="AU5" i="127"/>
  <c r="D20" i="127" s="1"/>
  <c r="AT5" i="127"/>
  <c r="AS5" i="127"/>
  <c r="D18" i="127" s="1"/>
  <c r="D38" i="127" s="1"/>
  <c r="Z18" i="127" s="1"/>
  <c r="AR5" i="127"/>
  <c r="D17" i="127" s="1"/>
  <c r="D37" i="127" s="1"/>
  <c r="Z17" i="127" s="1"/>
  <c r="AQ5" i="127"/>
  <c r="D16" i="127" s="1"/>
  <c r="D36" i="127" s="1"/>
  <c r="AP5" i="127"/>
  <c r="AO5" i="127"/>
  <c r="D14" i="127" s="1"/>
  <c r="D34" i="127" s="1"/>
  <c r="AN5" i="127"/>
  <c r="D13" i="127" s="1"/>
  <c r="D33" i="127" s="1"/>
  <c r="AM5" i="127"/>
  <c r="D12" i="127" s="1"/>
  <c r="D32" i="127" s="1"/>
  <c r="AL5" i="127"/>
  <c r="AK5" i="127"/>
  <c r="D10" i="127" s="1"/>
  <c r="D30" i="127" s="1"/>
  <c r="Z10" i="127" s="1"/>
  <c r="AJ5" i="127"/>
  <c r="D9" i="127" s="1"/>
  <c r="D29" i="127" s="1"/>
  <c r="Z9" i="127" s="1"/>
  <c r="AI5" i="127"/>
  <c r="D8" i="127" s="1"/>
  <c r="D28" i="127" s="1"/>
  <c r="AH5" i="127"/>
  <c r="AG5" i="127"/>
  <c r="D6" i="127" s="1"/>
  <c r="D26" i="127" s="1"/>
  <c r="AF5" i="127"/>
  <c r="AA5" i="127"/>
  <c r="Y5" i="127"/>
  <c r="Y25" i="127" s="1"/>
  <c r="X5" i="127"/>
  <c r="X25" i="127" s="1"/>
  <c r="W5" i="127"/>
  <c r="W25" i="127" s="1"/>
  <c r="V5" i="127"/>
  <c r="V25" i="127" s="1"/>
  <c r="U5" i="127"/>
  <c r="U25" i="127" s="1"/>
  <c r="T5" i="127"/>
  <c r="T25" i="127" s="1"/>
  <c r="R5" i="127"/>
  <c r="R25" i="127" s="1"/>
  <c r="Q5" i="127"/>
  <c r="Q25" i="127" s="1"/>
  <c r="P5" i="127"/>
  <c r="P25" i="127" s="1"/>
  <c r="N5" i="127"/>
  <c r="N25" i="127" s="1"/>
  <c r="M5" i="127"/>
  <c r="M25" i="127" s="1"/>
  <c r="L5" i="127"/>
  <c r="L25" i="127" s="1"/>
  <c r="J5" i="127"/>
  <c r="J25" i="127" s="1"/>
  <c r="H5" i="127"/>
  <c r="H25" i="127" s="1"/>
  <c r="G5" i="127"/>
  <c r="G25" i="127" s="1"/>
  <c r="E5" i="127"/>
  <c r="E25" i="127" s="1"/>
  <c r="D5" i="127"/>
  <c r="D25" i="127" s="1"/>
  <c r="Z5" i="127" s="1"/>
  <c r="C5" i="127"/>
  <c r="BN3" i="127"/>
  <c r="BL3" i="127"/>
  <c r="BI3" i="127"/>
  <c r="BH3" i="127"/>
  <c r="BG3" i="127"/>
  <c r="BF3" i="127"/>
  <c r="BD3" i="127"/>
  <c r="BB3" i="127"/>
  <c r="AZ3" i="127"/>
  <c r="AY3" i="127"/>
  <c r="E43" i="126"/>
  <c r="E42" i="126"/>
  <c r="X39" i="126"/>
  <c r="U36" i="126"/>
  <c r="X34" i="126"/>
  <c r="X33" i="126"/>
  <c r="X26" i="126"/>
  <c r="AV25" i="126"/>
  <c r="Y21" i="126" s="1"/>
  <c r="Y43" i="126" s="1"/>
  <c r="AU25" i="126"/>
  <c r="Y20" i="126" s="1"/>
  <c r="AT25" i="126"/>
  <c r="AS25" i="126"/>
  <c r="Y18" i="126" s="1"/>
  <c r="Y38" i="126" s="1"/>
  <c r="AR25" i="126"/>
  <c r="Y17" i="126" s="1"/>
  <c r="Y37" i="126" s="1"/>
  <c r="AQ25" i="126"/>
  <c r="Y16" i="126" s="1"/>
  <c r="Y36" i="126" s="1"/>
  <c r="AP25" i="126"/>
  <c r="Y15" i="126" s="1"/>
  <c r="Y35" i="126" s="1"/>
  <c r="AO25" i="126"/>
  <c r="AN25" i="126"/>
  <c r="Y13" i="126" s="1"/>
  <c r="Y33" i="126" s="1"/>
  <c r="AM25" i="126"/>
  <c r="Y12" i="126" s="1"/>
  <c r="Y32" i="126" s="1"/>
  <c r="AL25" i="126"/>
  <c r="AK25" i="126"/>
  <c r="AJ25" i="126"/>
  <c r="Y9" i="126" s="1"/>
  <c r="Y29" i="126" s="1"/>
  <c r="AI25" i="126"/>
  <c r="Y8" i="126" s="1"/>
  <c r="Y28" i="126" s="1"/>
  <c r="AH25" i="126"/>
  <c r="Y7" i="126" s="1"/>
  <c r="Y27" i="126" s="1"/>
  <c r="AG25" i="126"/>
  <c r="AF25" i="126"/>
  <c r="Y5" i="126" s="1"/>
  <c r="Y25" i="126" s="1"/>
  <c r="AV24" i="126"/>
  <c r="X21" i="126" s="1"/>
  <c r="AU24" i="126"/>
  <c r="AT24" i="126"/>
  <c r="AS24" i="126"/>
  <c r="X18" i="126" s="1"/>
  <c r="X38" i="126" s="1"/>
  <c r="AR24" i="126"/>
  <c r="AQ24" i="126"/>
  <c r="AP24" i="126"/>
  <c r="X15" i="126" s="1"/>
  <c r="X35" i="126" s="1"/>
  <c r="AO24" i="126"/>
  <c r="X14" i="126" s="1"/>
  <c r="AN24" i="126"/>
  <c r="AM24" i="126"/>
  <c r="AL24" i="126"/>
  <c r="AK24" i="126"/>
  <c r="X10" i="126" s="1"/>
  <c r="X30" i="126" s="1"/>
  <c r="AJ24" i="126"/>
  <c r="AI24" i="126"/>
  <c r="AH24" i="126"/>
  <c r="X7" i="126" s="1"/>
  <c r="X27" i="126" s="1"/>
  <c r="AG24" i="126"/>
  <c r="AF24" i="126"/>
  <c r="AV23" i="126"/>
  <c r="W21" i="126" s="1"/>
  <c r="AU23" i="126"/>
  <c r="W20" i="126" s="1"/>
  <c r="W40" i="126" s="1"/>
  <c r="AT23" i="126"/>
  <c r="W19" i="126" s="1"/>
  <c r="W39" i="126" s="1"/>
  <c r="AS23" i="126"/>
  <c r="AR23" i="126"/>
  <c r="AQ23" i="126"/>
  <c r="AP23" i="126"/>
  <c r="W15" i="126" s="1"/>
  <c r="W35" i="126" s="1"/>
  <c r="AO23" i="126"/>
  <c r="AN23" i="126"/>
  <c r="W13" i="126" s="1"/>
  <c r="W33" i="126" s="1"/>
  <c r="AM23" i="126"/>
  <c r="AL23" i="126"/>
  <c r="W11" i="126" s="1"/>
  <c r="W31" i="126" s="1"/>
  <c r="AK23" i="126"/>
  <c r="W10" i="126" s="1"/>
  <c r="W30" i="126" s="1"/>
  <c r="AJ23" i="126"/>
  <c r="W9" i="126" s="1"/>
  <c r="W29" i="126" s="1"/>
  <c r="AI23" i="126"/>
  <c r="AH23" i="126"/>
  <c r="AG23" i="126"/>
  <c r="AF23" i="126"/>
  <c r="W5" i="126" s="1"/>
  <c r="W25" i="126" s="1"/>
  <c r="AV22" i="126"/>
  <c r="V21" i="126" s="1"/>
  <c r="AU22" i="126"/>
  <c r="V20" i="126" s="1"/>
  <c r="AT22" i="126"/>
  <c r="V19" i="126" s="1"/>
  <c r="V39" i="126" s="1"/>
  <c r="AS22" i="126"/>
  <c r="AR22" i="126"/>
  <c r="V17" i="126" s="1"/>
  <c r="V37" i="126" s="1"/>
  <c r="AQ22" i="126"/>
  <c r="V16" i="126" s="1"/>
  <c r="V36" i="126" s="1"/>
  <c r="AP22" i="126"/>
  <c r="V15" i="126" s="1"/>
  <c r="V35" i="126" s="1"/>
  <c r="AO22" i="126"/>
  <c r="V14" i="126" s="1"/>
  <c r="V34" i="126" s="1"/>
  <c r="AN22" i="126"/>
  <c r="V13" i="126" s="1"/>
  <c r="V33" i="126" s="1"/>
  <c r="AM22" i="126"/>
  <c r="V12" i="126" s="1"/>
  <c r="V32" i="126" s="1"/>
  <c r="AL22" i="126"/>
  <c r="V11" i="126" s="1"/>
  <c r="V31" i="126" s="1"/>
  <c r="AK22" i="126"/>
  <c r="V10" i="126" s="1"/>
  <c r="V30" i="126" s="1"/>
  <c r="AJ22" i="126"/>
  <c r="V9" i="126" s="1"/>
  <c r="V29" i="126" s="1"/>
  <c r="AI22" i="126"/>
  <c r="AH22" i="126"/>
  <c r="AG22" i="126"/>
  <c r="V6" i="126" s="1"/>
  <c r="V26" i="126" s="1"/>
  <c r="AF22" i="126"/>
  <c r="AV21" i="126"/>
  <c r="U21" i="126" s="1"/>
  <c r="U43" i="126" s="1"/>
  <c r="AU21" i="126"/>
  <c r="U20" i="126" s="1"/>
  <c r="U42" i="126" s="1"/>
  <c r="AT21" i="126"/>
  <c r="AS21" i="126"/>
  <c r="U18" i="126" s="1"/>
  <c r="U38" i="126" s="1"/>
  <c r="AR21" i="126"/>
  <c r="AQ21" i="126"/>
  <c r="AP21" i="126"/>
  <c r="AO21" i="126"/>
  <c r="U14" i="126" s="1"/>
  <c r="U34" i="126" s="1"/>
  <c r="AN21" i="126"/>
  <c r="U13" i="126" s="1"/>
  <c r="U33" i="126" s="1"/>
  <c r="AM21" i="126"/>
  <c r="U12" i="126" s="1"/>
  <c r="U32" i="126" s="1"/>
  <c r="AL21" i="126"/>
  <c r="AK21" i="126"/>
  <c r="AJ21" i="126"/>
  <c r="AI21" i="126"/>
  <c r="AH21" i="126"/>
  <c r="AG21" i="126"/>
  <c r="AF21" i="126"/>
  <c r="U5" i="126" s="1"/>
  <c r="U25" i="126" s="1"/>
  <c r="AV20" i="126"/>
  <c r="T21" i="126" s="1"/>
  <c r="AU20" i="126"/>
  <c r="T20" i="126" s="1"/>
  <c r="AT20" i="126"/>
  <c r="T19" i="126" s="1"/>
  <c r="T39" i="126" s="1"/>
  <c r="AS20" i="126"/>
  <c r="T18" i="126" s="1"/>
  <c r="T38" i="126" s="1"/>
  <c r="AR20" i="126"/>
  <c r="T17" i="126" s="1"/>
  <c r="T37" i="126" s="1"/>
  <c r="AQ20" i="126"/>
  <c r="T16" i="126" s="1"/>
  <c r="T36" i="126" s="1"/>
  <c r="AP20" i="126"/>
  <c r="T15" i="126" s="1"/>
  <c r="T35" i="126" s="1"/>
  <c r="AO20" i="126"/>
  <c r="AN20" i="126"/>
  <c r="T13" i="126" s="1"/>
  <c r="T33" i="126" s="1"/>
  <c r="AM20" i="126"/>
  <c r="AL20" i="126"/>
  <c r="T11" i="126" s="1"/>
  <c r="T31" i="126" s="1"/>
  <c r="AK20" i="126"/>
  <c r="AJ20" i="126"/>
  <c r="T9" i="126" s="1"/>
  <c r="T29" i="126" s="1"/>
  <c r="AI20" i="126"/>
  <c r="T8" i="126" s="1"/>
  <c r="T28" i="126" s="1"/>
  <c r="AH20" i="126"/>
  <c r="T7" i="126" s="1"/>
  <c r="T27" i="126" s="1"/>
  <c r="AG20" i="126"/>
  <c r="T6" i="126" s="1"/>
  <c r="T26" i="126" s="1"/>
  <c r="AF20" i="126"/>
  <c r="AA20" i="126"/>
  <c r="X20" i="126"/>
  <c r="X40" i="126" s="1"/>
  <c r="O20" i="126"/>
  <c r="O40" i="126" s="1"/>
  <c r="C20" i="126"/>
  <c r="AV19" i="126"/>
  <c r="S21" i="126" s="1"/>
  <c r="S41" i="126" s="1"/>
  <c r="AU19" i="126"/>
  <c r="S20" i="126" s="1"/>
  <c r="AT19" i="126"/>
  <c r="S19" i="126" s="1"/>
  <c r="S39" i="126" s="1"/>
  <c r="AS19" i="126"/>
  <c r="S18" i="126" s="1"/>
  <c r="S38" i="126" s="1"/>
  <c r="AR19" i="126"/>
  <c r="S17" i="126" s="1"/>
  <c r="S37" i="126" s="1"/>
  <c r="AQ19" i="126"/>
  <c r="AP19" i="126"/>
  <c r="AO19" i="126"/>
  <c r="AN19" i="126"/>
  <c r="S13" i="126" s="1"/>
  <c r="S33" i="126" s="1"/>
  <c r="AM19" i="126"/>
  <c r="AL19" i="126"/>
  <c r="AK19" i="126"/>
  <c r="S10" i="126" s="1"/>
  <c r="S30" i="126" s="1"/>
  <c r="AJ19" i="126"/>
  <c r="S9" i="126" s="1"/>
  <c r="S29" i="126" s="1"/>
  <c r="AI19" i="126"/>
  <c r="AH19" i="126"/>
  <c r="AG19" i="126"/>
  <c r="AF19" i="126"/>
  <c r="S5" i="126" s="1"/>
  <c r="S25" i="126" s="1"/>
  <c r="AA19" i="126"/>
  <c r="Y19" i="126"/>
  <c r="Y39" i="126" s="1"/>
  <c r="X19" i="126"/>
  <c r="U19" i="126"/>
  <c r="U39" i="126" s="1"/>
  <c r="Q19" i="126"/>
  <c r="Q39" i="126" s="1"/>
  <c r="C19" i="126"/>
  <c r="AV18" i="126"/>
  <c r="R21" i="126" s="1"/>
  <c r="AU18" i="126"/>
  <c r="R20" i="126" s="1"/>
  <c r="R42" i="126" s="1"/>
  <c r="AT18" i="126"/>
  <c r="R19" i="126" s="1"/>
  <c r="R39" i="126" s="1"/>
  <c r="AS18" i="126"/>
  <c r="R18" i="126" s="1"/>
  <c r="R38" i="126" s="1"/>
  <c r="AR18" i="126"/>
  <c r="AQ18" i="126"/>
  <c r="R16" i="126" s="1"/>
  <c r="R36" i="126" s="1"/>
  <c r="AP18" i="126"/>
  <c r="R15" i="126" s="1"/>
  <c r="R35" i="126" s="1"/>
  <c r="AO18" i="126"/>
  <c r="R14" i="126" s="1"/>
  <c r="R34" i="126" s="1"/>
  <c r="AN18" i="126"/>
  <c r="R13" i="126" s="1"/>
  <c r="R33" i="126" s="1"/>
  <c r="AM18" i="126"/>
  <c r="AL18" i="126"/>
  <c r="AK18" i="126"/>
  <c r="AJ18" i="126"/>
  <c r="AI18" i="126"/>
  <c r="AH18" i="126"/>
  <c r="R7" i="126" s="1"/>
  <c r="R27" i="126" s="1"/>
  <c r="AG18" i="126"/>
  <c r="AF18" i="126"/>
  <c r="R5" i="126" s="1"/>
  <c r="R25" i="126" s="1"/>
  <c r="AA18" i="126"/>
  <c r="W18" i="126"/>
  <c r="W38" i="126" s="1"/>
  <c r="V18" i="126"/>
  <c r="V38" i="126" s="1"/>
  <c r="C18" i="126"/>
  <c r="AV17" i="126"/>
  <c r="Q21" i="126" s="1"/>
  <c r="AU17" i="126"/>
  <c r="Q20" i="126" s="1"/>
  <c r="Q42" i="126" s="1"/>
  <c r="AT17" i="126"/>
  <c r="AS17" i="126"/>
  <c r="Q18" i="126" s="1"/>
  <c r="Q38" i="126" s="1"/>
  <c r="AR17" i="126"/>
  <c r="Q17" i="126" s="1"/>
  <c r="Q37" i="126" s="1"/>
  <c r="AQ17" i="126"/>
  <c r="AP17" i="126"/>
  <c r="AO17" i="126"/>
  <c r="Q14" i="126" s="1"/>
  <c r="Q34" i="126" s="1"/>
  <c r="AN17" i="126"/>
  <c r="Q13" i="126" s="1"/>
  <c r="Q33" i="126" s="1"/>
  <c r="AM17" i="126"/>
  <c r="AL17" i="126"/>
  <c r="AK17" i="126"/>
  <c r="AJ17" i="126"/>
  <c r="Q9" i="126" s="1"/>
  <c r="Q29" i="126" s="1"/>
  <c r="AI17" i="126"/>
  <c r="AH17" i="126"/>
  <c r="AG17" i="126"/>
  <c r="Q6" i="126" s="1"/>
  <c r="Q26" i="126" s="1"/>
  <c r="AF17" i="126"/>
  <c r="AA17" i="126"/>
  <c r="X17" i="126"/>
  <c r="X37" i="126" s="1"/>
  <c r="W17" i="126"/>
  <c r="W37" i="126" s="1"/>
  <c r="U17" i="126"/>
  <c r="U37" i="126" s="1"/>
  <c r="R17" i="126"/>
  <c r="R37" i="126" s="1"/>
  <c r="C17" i="126"/>
  <c r="AV16" i="126"/>
  <c r="P21" i="126" s="1"/>
  <c r="AU16" i="126"/>
  <c r="P20" i="126" s="1"/>
  <c r="AT16" i="126"/>
  <c r="P19" i="126" s="1"/>
  <c r="P39" i="126" s="1"/>
  <c r="AS16" i="126"/>
  <c r="P18" i="126" s="1"/>
  <c r="P38" i="126" s="1"/>
  <c r="AR16" i="126"/>
  <c r="P17" i="126" s="1"/>
  <c r="P37" i="126" s="1"/>
  <c r="AQ16" i="126"/>
  <c r="AP16" i="126"/>
  <c r="P15" i="126" s="1"/>
  <c r="P35" i="126" s="1"/>
  <c r="AO16" i="126"/>
  <c r="P14" i="126" s="1"/>
  <c r="P34" i="126" s="1"/>
  <c r="AN16" i="126"/>
  <c r="AM16" i="126"/>
  <c r="AL16" i="126"/>
  <c r="P11" i="126" s="1"/>
  <c r="P31" i="126" s="1"/>
  <c r="AK16" i="126"/>
  <c r="P10" i="126" s="1"/>
  <c r="P30" i="126" s="1"/>
  <c r="AJ16" i="126"/>
  <c r="AI16" i="126"/>
  <c r="P8" i="126" s="1"/>
  <c r="P28" i="126" s="1"/>
  <c r="AH16" i="126"/>
  <c r="P7" i="126" s="1"/>
  <c r="P27" i="126" s="1"/>
  <c r="AG16" i="126"/>
  <c r="AF16" i="126"/>
  <c r="AA16" i="126"/>
  <c r="X16" i="126"/>
  <c r="X36" i="126" s="1"/>
  <c r="W16" i="126"/>
  <c r="W36" i="126" s="1"/>
  <c r="U16" i="126"/>
  <c r="S16" i="126"/>
  <c r="S36" i="126" s="1"/>
  <c r="Q16" i="126"/>
  <c r="Q36" i="126" s="1"/>
  <c r="P16" i="126"/>
  <c r="P36" i="126" s="1"/>
  <c r="J16" i="126"/>
  <c r="J36" i="126" s="1"/>
  <c r="C16" i="126"/>
  <c r="AV15" i="126"/>
  <c r="O21" i="126" s="1"/>
  <c r="AU15" i="126"/>
  <c r="AT15" i="126"/>
  <c r="O19" i="126" s="1"/>
  <c r="O39" i="126" s="1"/>
  <c r="AS15" i="126"/>
  <c r="O18" i="126" s="1"/>
  <c r="O38" i="126" s="1"/>
  <c r="AR15" i="126"/>
  <c r="O17" i="126" s="1"/>
  <c r="O37" i="126" s="1"/>
  <c r="AQ15" i="126"/>
  <c r="O16" i="126" s="1"/>
  <c r="O36" i="126" s="1"/>
  <c r="AP15" i="126"/>
  <c r="O15" i="126" s="1"/>
  <c r="O35" i="126" s="1"/>
  <c r="AO15" i="126"/>
  <c r="AN15" i="126"/>
  <c r="O13" i="126" s="1"/>
  <c r="O33" i="126" s="1"/>
  <c r="AM15" i="126"/>
  <c r="AL15" i="126"/>
  <c r="O11" i="126" s="1"/>
  <c r="O31" i="126" s="1"/>
  <c r="AK15" i="126"/>
  <c r="AJ15" i="126"/>
  <c r="AI15" i="126"/>
  <c r="AH15" i="126"/>
  <c r="AG15" i="126"/>
  <c r="O6" i="126" s="1"/>
  <c r="O26" i="126" s="1"/>
  <c r="AF15" i="126"/>
  <c r="AA15" i="126"/>
  <c r="U15" i="126"/>
  <c r="U35" i="126" s="1"/>
  <c r="S15" i="126"/>
  <c r="S35" i="126" s="1"/>
  <c r="Q15" i="126"/>
  <c r="Q35" i="126" s="1"/>
  <c r="K15" i="126"/>
  <c r="K35" i="126" s="1"/>
  <c r="H15" i="126"/>
  <c r="H35" i="126" s="1"/>
  <c r="C15" i="126"/>
  <c r="AP3" i="126" s="1"/>
  <c r="AV14" i="126"/>
  <c r="N21" i="126" s="1"/>
  <c r="N41" i="126" s="1"/>
  <c r="AU14" i="126"/>
  <c r="N20" i="126" s="1"/>
  <c r="AT14" i="126"/>
  <c r="N19" i="126" s="1"/>
  <c r="N39" i="126" s="1"/>
  <c r="AS14" i="126"/>
  <c r="N18" i="126" s="1"/>
  <c r="N38" i="126" s="1"/>
  <c r="AR14" i="126"/>
  <c r="N17" i="126" s="1"/>
  <c r="N37" i="126" s="1"/>
  <c r="AQ14" i="126"/>
  <c r="N16" i="126" s="1"/>
  <c r="N36" i="126" s="1"/>
  <c r="AP14" i="126"/>
  <c r="N15" i="126" s="1"/>
  <c r="N35" i="126" s="1"/>
  <c r="AO14" i="126"/>
  <c r="N14" i="126" s="1"/>
  <c r="N34" i="126" s="1"/>
  <c r="AN14" i="126"/>
  <c r="AM14" i="126"/>
  <c r="N12" i="126" s="1"/>
  <c r="N32" i="126" s="1"/>
  <c r="AL14" i="126"/>
  <c r="N11" i="126" s="1"/>
  <c r="N31" i="126" s="1"/>
  <c r="AK14" i="126"/>
  <c r="AJ14" i="126"/>
  <c r="N9" i="126" s="1"/>
  <c r="N29" i="126" s="1"/>
  <c r="AI14" i="126"/>
  <c r="AH14" i="126"/>
  <c r="N7" i="126" s="1"/>
  <c r="N27" i="126" s="1"/>
  <c r="AG14" i="126"/>
  <c r="AF14" i="126"/>
  <c r="AA14" i="126"/>
  <c r="Y14" i="126"/>
  <c r="Y34" i="126" s="1"/>
  <c r="W14" i="126"/>
  <c r="W34" i="126" s="1"/>
  <c r="T14" i="126"/>
  <c r="T34" i="126" s="1"/>
  <c r="S14" i="126"/>
  <c r="S34" i="126" s="1"/>
  <c r="O14" i="126"/>
  <c r="O34" i="126" s="1"/>
  <c r="C14" i="126"/>
  <c r="AV13" i="126"/>
  <c r="M21" i="126" s="1"/>
  <c r="M43" i="126" s="1"/>
  <c r="AU13" i="126"/>
  <c r="M20" i="126" s="1"/>
  <c r="M42" i="126" s="1"/>
  <c r="AT13" i="126"/>
  <c r="M19" i="126" s="1"/>
  <c r="M39" i="126" s="1"/>
  <c r="AS13" i="126"/>
  <c r="M18" i="126" s="1"/>
  <c r="M38" i="126" s="1"/>
  <c r="AR13" i="126"/>
  <c r="M17" i="126" s="1"/>
  <c r="M37" i="126" s="1"/>
  <c r="AQ13" i="126"/>
  <c r="M16" i="126" s="1"/>
  <c r="M36" i="126" s="1"/>
  <c r="AP13" i="126"/>
  <c r="M15" i="126" s="1"/>
  <c r="M35" i="126" s="1"/>
  <c r="AO13" i="126"/>
  <c r="M14" i="126" s="1"/>
  <c r="M34" i="126" s="1"/>
  <c r="AN13" i="126"/>
  <c r="M13" i="126" s="1"/>
  <c r="M33" i="126" s="1"/>
  <c r="AM13" i="126"/>
  <c r="AL13" i="126"/>
  <c r="AK13" i="126"/>
  <c r="AJ13" i="126"/>
  <c r="M9" i="126" s="1"/>
  <c r="M29" i="126" s="1"/>
  <c r="AI13" i="126"/>
  <c r="M8" i="126" s="1"/>
  <c r="M28" i="126" s="1"/>
  <c r="AH13" i="126"/>
  <c r="AG13" i="126"/>
  <c r="M6" i="126" s="1"/>
  <c r="M26" i="126" s="1"/>
  <c r="AF13" i="126"/>
  <c r="M5" i="126" s="1"/>
  <c r="M25" i="126" s="1"/>
  <c r="AA13" i="126"/>
  <c r="X13" i="126"/>
  <c r="P13" i="126"/>
  <c r="P33" i="126" s="1"/>
  <c r="N13" i="126"/>
  <c r="N33" i="126" s="1"/>
  <c r="G13" i="126"/>
  <c r="G33" i="126" s="1"/>
  <c r="C13" i="126"/>
  <c r="AV12" i="126"/>
  <c r="L21" i="126" s="1"/>
  <c r="AU12" i="126"/>
  <c r="L20" i="126" s="1"/>
  <c r="AT12" i="126"/>
  <c r="L19" i="126" s="1"/>
  <c r="L39" i="126" s="1"/>
  <c r="AS12" i="126"/>
  <c r="L18" i="126" s="1"/>
  <c r="L38" i="126" s="1"/>
  <c r="AR12" i="126"/>
  <c r="L17" i="126" s="1"/>
  <c r="L37" i="126" s="1"/>
  <c r="AQ12" i="126"/>
  <c r="L16" i="126" s="1"/>
  <c r="L36" i="126" s="1"/>
  <c r="AP12" i="126"/>
  <c r="L15" i="126" s="1"/>
  <c r="L35" i="126" s="1"/>
  <c r="AO12" i="126"/>
  <c r="L14" i="126" s="1"/>
  <c r="L34" i="126" s="1"/>
  <c r="AN12" i="126"/>
  <c r="L13" i="126" s="1"/>
  <c r="L33" i="126" s="1"/>
  <c r="AM12" i="126"/>
  <c r="AL12" i="126"/>
  <c r="AK12" i="126"/>
  <c r="AJ12" i="126"/>
  <c r="L9" i="126" s="1"/>
  <c r="L29" i="126" s="1"/>
  <c r="AI12" i="126"/>
  <c r="L8" i="126" s="1"/>
  <c r="L28" i="126" s="1"/>
  <c r="AH12" i="126"/>
  <c r="L7" i="126" s="1"/>
  <c r="L27" i="126" s="1"/>
  <c r="AG12" i="126"/>
  <c r="AF12" i="126"/>
  <c r="AA12" i="126"/>
  <c r="X12" i="126"/>
  <c r="X32" i="126" s="1"/>
  <c r="W12" i="126"/>
  <c r="W32" i="126" s="1"/>
  <c r="T12" i="126"/>
  <c r="T32" i="126" s="1"/>
  <c r="S12" i="126"/>
  <c r="S32" i="126" s="1"/>
  <c r="R12" i="126"/>
  <c r="R32" i="126" s="1"/>
  <c r="Q12" i="126"/>
  <c r="Q32" i="126" s="1"/>
  <c r="P12" i="126"/>
  <c r="P32" i="126" s="1"/>
  <c r="O12" i="126"/>
  <c r="O32" i="126" s="1"/>
  <c r="M12" i="126"/>
  <c r="M32" i="126" s="1"/>
  <c r="L12" i="126"/>
  <c r="L32" i="126" s="1"/>
  <c r="C12" i="126"/>
  <c r="AV11" i="126"/>
  <c r="K21" i="126" s="1"/>
  <c r="K41" i="126" s="1"/>
  <c r="AU11" i="126"/>
  <c r="K20" i="126" s="1"/>
  <c r="AT11" i="126"/>
  <c r="K19" i="126" s="1"/>
  <c r="K39" i="126" s="1"/>
  <c r="AS11" i="126"/>
  <c r="K18" i="126" s="1"/>
  <c r="K38" i="126" s="1"/>
  <c r="AR11" i="126"/>
  <c r="K17" i="126" s="1"/>
  <c r="K37" i="126" s="1"/>
  <c r="AQ11" i="126"/>
  <c r="K16" i="126" s="1"/>
  <c r="K36" i="126" s="1"/>
  <c r="AP11" i="126"/>
  <c r="AO11" i="126"/>
  <c r="K14" i="126" s="1"/>
  <c r="K34" i="126" s="1"/>
  <c r="AN11" i="126"/>
  <c r="K13" i="126" s="1"/>
  <c r="K33" i="126" s="1"/>
  <c r="AM11" i="126"/>
  <c r="K12" i="126" s="1"/>
  <c r="K32" i="126" s="1"/>
  <c r="AL11" i="126"/>
  <c r="K11" i="126" s="1"/>
  <c r="K31" i="126" s="1"/>
  <c r="AK11" i="126"/>
  <c r="K10" i="126" s="1"/>
  <c r="K30" i="126" s="1"/>
  <c r="AJ11" i="126"/>
  <c r="K9" i="126" s="1"/>
  <c r="K29" i="126" s="1"/>
  <c r="AI11" i="126"/>
  <c r="K8" i="126" s="1"/>
  <c r="K28" i="126" s="1"/>
  <c r="AH11" i="126"/>
  <c r="AG11" i="126"/>
  <c r="AF11" i="126"/>
  <c r="AA11" i="126"/>
  <c r="Y11" i="126"/>
  <c r="Y31" i="126" s="1"/>
  <c r="X11" i="126"/>
  <c r="X31" i="126" s="1"/>
  <c r="U11" i="126"/>
  <c r="U31" i="126" s="1"/>
  <c r="S11" i="126"/>
  <c r="S31" i="126" s="1"/>
  <c r="R11" i="126"/>
  <c r="R31" i="126" s="1"/>
  <c r="Q11" i="126"/>
  <c r="Q31" i="126" s="1"/>
  <c r="M11" i="126"/>
  <c r="M31" i="126" s="1"/>
  <c r="L11" i="126"/>
  <c r="L31" i="126" s="1"/>
  <c r="C11" i="126"/>
  <c r="AV10" i="126"/>
  <c r="J21" i="126" s="1"/>
  <c r="AU10" i="126"/>
  <c r="J20" i="126" s="1"/>
  <c r="J42" i="126" s="1"/>
  <c r="AT10" i="126"/>
  <c r="J19" i="126" s="1"/>
  <c r="J39" i="126" s="1"/>
  <c r="AS10" i="126"/>
  <c r="J18" i="126" s="1"/>
  <c r="J38" i="126" s="1"/>
  <c r="AR10" i="126"/>
  <c r="J17" i="126" s="1"/>
  <c r="J37" i="126" s="1"/>
  <c r="AQ10" i="126"/>
  <c r="AP10" i="126"/>
  <c r="J15" i="126" s="1"/>
  <c r="J35" i="126" s="1"/>
  <c r="AO10" i="126"/>
  <c r="J14" i="126" s="1"/>
  <c r="J34" i="126" s="1"/>
  <c r="AN10" i="126"/>
  <c r="J13" i="126" s="1"/>
  <c r="J33" i="126" s="1"/>
  <c r="AM10" i="126"/>
  <c r="J12" i="126" s="1"/>
  <c r="J32" i="126" s="1"/>
  <c r="AL10" i="126"/>
  <c r="J11" i="126" s="1"/>
  <c r="J31" i="126" s="1"/>
  <c r="AK10" i="126"/>
  <c r="J10" i="126" s="1"/>
  <c r="J30" i="126" s="1"/>
  <c r="AJ10" i="126"/>
  <c r="AI10" i="126"/>
  <c r="J8" i="126" s="1"/>
  <c r="J28" i="126" s="1"/>
  <c r="AH10" i="126"/>
  <c r="J7" i="126" s="1"/>
  <c r="J27" i="126" s="1"/>
  <c r="AG10" i="126"/>
  <c r="AF10" i="126"/>
  <c r="AA10" i="126"/>
  <c r="Y10" i="126"/>
  <c r="Y30" i="126" s="1"/>
  <c r="U10" i="126"/>
  <c r="U30" i="126" s="1"/>
  <c r="T10" i="126"/>
  <c r="T30" i="126" s="1"/>
  <c r="R10" i="126"/>
  <c r="R30" i="126" s="1"/>
  <c r="Q10" i="126"/>
  <c r="Q30" i="126" s="1"/>
  <c r="O10" i="126"/>
  <c r="O30" i="126" s="1"/>
  <c r="N10" i="126"/>
  <c r="N30" i="126" s="1"/>
  <c r="M10" i="126"/>
  <c r="M30" i="126" s="1"/>
  <c r="L10" i="126"/>
  <c r="L30" i="126" s="1"/>
  <c r="C10" i="126"/>
  <c r="AV9" i="126"/>
  <c r="H21" i="126" s="1"/>
  <c r="AU9" i="126"/>
  <c r="H20" i="126" s="1"/>
  <c r="AT9" i="126"/>
  <c r="H19" i="126" s="1"/>
  <c r="H39" i="126" s="1"/>
  <c r="AS9" i="126"/>
  <c r="H18" i="126" s="1"/>
  <c r="H38" i="126" s="1"/>
  <c r="AR9" i="126"/>
  <c r="H17" i="126" s="1"/>
  <c r="H37" i="126" s="1"/>
  <c r="AQ9" i="126"/>
  <c r="H16" i="126" s="1"/>
  <c r="H36" i="126" s="1"/>
  <c r="AP9" i="126"/>
  <c r="AO9" i="126"/>
  <c r="H14" i="126" s="1"/>
  <c r="H34" i="126" s="1"/>
  <c r="AN9" i="126"/>
  <c r="H13" i="126" s="1"/>
  <c r="H33" i="126" s="1"/>
  <c r="AM9" i="126"/>
  <c r="H12" i="126" s="1"/>
  <c r="H32" i="126" s="1"/>
  <c r="AL9" i="126"/>
  <c r="H11" i="126" s="1"/>
  <c r="H31" i="126" s="1"/>
  <c r="AK9" i="126"/>
  <c r="H10" i="126" s="1"/>
  <c r="H30" i="126" s="1"/>
  <c r="AJ9" i="126"/>
  <c r="H9" i="126" s="1"/>
  <c r="H29" i="126" s="1"/>
  <c r="AI9" i="126"/>
  <c r="H8" i="126" s="1"/>
  <c r="H28" i="126" s="1"/>
  <c r="AH9" i="126"/>
  <c r="H7" i="126" s="1"/>
  <c r="H27" i="126" s="1"/>
  <c r="AG9" i="126"/>
  <c r="H6" i="126" s="1"/>
  <c r="H26" i="126" s="1"/>
  <c r="AF9" i="126"/>
  <c r="AA9" i="126"/>
  <c r="X9" i="126"/>
  <c r="X29" i="126" s="1"/>
  <c r="U9" i="126"/>
  <c r="U29" i="126" s="1"/>
  <c r="R9" i="126"/>
  <c r="R29" i="126" s="1"/>
  <c r="P9" i="126"/>
  <c r="P29" i="126" s="1"/>
  <c r="O9" i="126"/>
  <c r="O29" i="126" s="1"/>
  <c r="J9" i="126"/>
  <c r="J29" i="126" s="1"/>
  <c r="D9" i="126"/>
  <c r="D29" i="126" s="1"/>
  <c r="C9" i="126"/>
  <c r="AV8" i="126"/>
  <c r="G21" i="126" s="1"/>
  <c r="G43" i="126" s="1"/>
  <c r="AU8" i="126"/>
  <c r="G20" i="126" s="1"/>
  <c r="G40" i="126" s="1"/>
  <c r="AT8" i="126"/>
  <c r="G19" i="126" s="1"/>
  <c r="G39" i="126" s="1"/>
  <c r="AS8" i="126"/>
  <c r="G18" i="126" s="1"/>
  <c r="G38" i="126" s="1"/>
  <c r="AR8" i="126"/>
  <c r="G17" i="126" s="1"/>
  <c r="G37" i="126" s="1"/>
  <c r="AQ8" i="126"/>
  <c r="G16" i="126" s="1"/>
  <c r="G36" i="126" s="1"/>
  <c r="AP8" i="126"/>
  <c r="G15" i="126" s="1"/>
  <c r="G35" i="126" s="1"/>
  <c r="AO8" i="126"/>
  <c r="G14" i="126" s="1"/>
  <c r="G34" i="126" s="1"/>
  <c r="AN8" i="126"/>
  <c r="AM8" i="126"/>
  <c r="G12" i="126" s="1"/>
  <c r="G32" i="126" s="1"/>
  <c r="AL8" i="126"/>
  <c r="G11" i="126" s="1"/>
  <c r="G31" i="126" s="1"/>
  <c r="AK8" i="126"/>
  <c r="G10" i="126" s="1"/>
  <c r="G30" i="126" s="1"/>
  <c r="AJ8" i="126"/>
  <c r="G9" i="126" s="1"/>
  <c r="G29" i="126" s="1"/>
  <c r="AI8" i="126"/>
  <c r="G8" i="126" s="1"/>
  <c r="G28" i="126" s="1"/>
  <c r="AH8" i="126"/>
  <c r="G7" i="126" s="1"/>
  <c r="G27" i="126" s="1"/>
  <c r="AG8" i="126"/>
  <c r="AF8" i="126"/>
  <c r="AA8" i="126"/>
  <c r="X8" i="126"/>
  <c r="X28" i="126" s="1"/>
  <c r="W8" i="126"/>
  <c r="W28" i="126" s="1"/>
  <c r="V8" i="126"/>
  <c r="V28" i="126" s="1"/>
  <c r="U8" i="126"/>
  <c r="U28" i="126" s="1"/>
  <c r="S8" i="126"/>
  <c r="S28" i="126" s="1"/>
  <c r="R8" i="126"/>
  <c r="R28" i="126" s="1"/>
  <c r="Q8" i="126"/>
  <c r="Q28" i="126" s="1"/>
  <c r="O8" i="126"/>
  <c r="O28" i="126" s="1"/>
  <c r="N8" i="126"/>
  <c r="N28" i="126" s="1"/>
  <c r="F8" i="126"/>
  <c r="F28" i="126" s="1"/>
  <c r="C8" i="126"/>
  <c r="AV7" i="126"/>
  <c r="F21" i="126" s="1"/>
  <c r="AU7" i="126"/>
  <c r="F20" i="126" s="1"/>
  <c r="AT7" i="126"/>
  <c r="F19" i="126" s="1"/>
  <c r="F39" i="126" s="1"/>
  <c r="AS7" i="126"/>
  <c r="F18" i="126" s="1"/>
  <c r="F38" i="126" s="1"/>
  <c r="AR7" i="126"/>
  <c r="F17" i="126" s="1"/>
  <c r="F37" i="126" s="1"/>
  <c r="AQ7" i="126"/>
  <c r="F16" i="126" s="1"/>
  <c r="F36" i="126" s="1"/>
  <c r="AP7" i="126"/>
  <c r="F15" i="126" s="1"/>
  <c r="F35" i="126" s="1"/>
  <c r="AO7" i="126"/>
  <c r="F14" i="126" s="1"/>
  <c r="F34" i="126" s="1"/>
  <c r="AN7" i="126"/>
  <c r="F13" i="126" s="1"/>
  <c r="F33" i="126" s="1"/>
  <c r="AM7" i="126"/>
  <c r="F12" i="126" s="1"/>
  <c r="F32" i="126" s="1"/>
  <c r="AL7" i="126"/>
  <c r="F11" i="126" s="1"/>
  <c r="F31" i="126" s="1"/>
  <c r="AK7" i="126"/>
  <c r="F10" i="126" s="1"/>
  <c r="F30" i="126" s="1"/>
  <c r="AJ7" i="126"/>
  <c r="F9" i="126" s="1"/>
  <c r="F29" i="126" s="1"/>
  <c r="AI7" i="126"/>
  <c r="AH7" i="126"/>
  <c r="AG7" i="126"/>
  <c r="F6" i="126" s="1"/>
  <c r="F26" i="126" s="1"/>
  <c r="AF7" i="126"/>
  <c r="F5" i="126" s="1"/>
  <c r="F25" i="126" s="1"/>
  <c r="AA7" i="126"/>
  <c r="W7" i="126"/>
  <c r="W27" i="126" s="1"/>
  <c r="V7" i="126"/>
  <c r="V27" i="126" s="1"/>
  <c r="U7" i="126"/>
  <c r="U27" i="126" s="1"/>
  <c r="S7" i="126"/>
  <c r="S27" i="126" s="1"/>
  <c r="Q7" i="126"/>
  <c r="Q27" i="126" s="1"/>
  <c r="O7" i="126"/>
  <c r="O27" i="126" s="1"/>
  <c r="M7" i="126"/>
  <c r="M27" i="126" s="1"/>
  <c r="K7" i="126"/>
  <c r="K27" i="126" s="1"/>
  <c r="F7" i="126"/>
  <c r="F27" i="126" s="1"/>
  <c r="C7" i="126"/>
  <c r="BA3" i="126" s="1"/>
  <c r="AV6" i="126"/>
  <c r="E21" i="126" s="1"/>
  <c r="E41" i="126" s="1"/>
  <c r="AU6" i="126"/>
  <c r="E20" i="126" s="1"/>
  <c r="E40" i="126" s="1"/>
  <c r="AT6" i="126"/>
  <c r="E19" i="126" s="1"/>
  <c r="E39" i="126" s="1"/>
  <c r="AS6" i="126"/>
  <c r="E18" i="126" s="1"/>
  <c r="E38" i="126" s="1"/>
  <c r="AR6" i="126"/>
  <c r="E17" i="126" s="1"/>
  <c r="E37" i="126" s="1"/>
  <c r="AQ6" i="126"/>
  <c r="E16" i="126" s="1"/>
  <c r="E36" i="126" s="1"/>
  <c r="AP6" i="126"/>
  <c r="E15" i="126" s="1"/>
  <c r="E35" i="126" s="1"/>
  <c r="AO6" i="126"/>
  <c r="E14" i="126" s="1"/>
  <c r="E34" i="126" s="1"/>
  <c r="AN6" i="126"/>
  <c r="E13" i="126" s="1"/>
  <c r="E33" i="126" s="1"/>
  <c r="AM6" i="126"/>
  <c r="E12" i="126" s="1"/>
  <c r="E32" i="126" s="1"/>
  <c r="AL6" i="126"/>
  <c r="E11" i="126" s="1"/>
  <c r="E31" i="126" s="1"/>
  <c r="AK6" i="126"/>
  <c r="E10" i="126" s="1"/>
  <c r="E30" i="126" s="1"/>
  <c r="AJ6" i="126"/>
  <c r="E9" i="126" s="1"/>
  <c r="E29" i="126" s="1"/>
  <c r="AI6" i="126"/>
  <c r="E8" i="126" s="1"/>
  <c r="E28" i="126" s="1"/>
  <c r="AH6" i="126"/>
  <c r="E7" i="126" s="1"/>
  <c r="E27" i="126" s="1"/>
  <c r="AG6" i="126"/>
  <c r="E6" i="126" s="1"/>
  <c r="E26" i="126" s="1"/>
  <c r="AF6" i="126"/>
  <c r="E5" i="126" s="1"/>
  <c r="E25" i="126" s="1"/>
  <c r="AA6" i="126"/>
  <c r="Y6" i="126"/>
  <c r="Y26" i="126" s="1"/>
  <c r="X6" i="126"/>
  <c r="W6" i="126"/>
  <c r="W26" i="126" s="1"/>
  <c r="U6" i="126"/>
  <c r="U26" i="126" s="1"/>
  <c r="S6" i="126"/>
  <c r="S26" i="126" s="1"/>
  <c r="R6" i="126"/>
  <c r="R26" i="126" s="1"/>
  <c r="P6" i="126"/>
  <c r="P26" i="126" s="1"/>
  <c r="N6" i="126"/>
  <c r="N26" i="126" s="1"/>
  <c r="L6" i="126"/>
  <c r="L26" i="126" s="1"/>
  <c r="K6" i="126"/>
  <c r="K26" i="126" s="1"/>
  <c r="J6" i="126"/>
  <c r="J26" i="126" s="1"/>
  <c r="G6" i="126"/>
  <c r="G26" i="126" s="1"/>
  <c r="C6" i="126"/>
  <c r="AG3" i="126" s="1"/>
  <c r="AV5" i="126"/>
  <c r="D21" i="126" s="1"/>
  <c r="D43" i="126" s="1"/>
  <c r="AU5" i="126"/>
  <c r="D20" i="126" s="1"/>
  <c r="D42" i="126" s="1"/>
  <c r="AT5" i="126"/>
  <c r="D19" i="126" s="1"/>
  <c r="D39" i="126" s="1"/>
  <c r="AS5" i="126"/>
  <c r="D18" i="126" s="1"/>
  <c r="D38" i="126" s="1"/>
  <c r="AR5" i="126"/>
  <c r="D17" i="126" s="1"/>
  <c r="D37" i="126" s="1"/>
  <c r="AQ5" i="126"/>
  <c r="D16" i="126" s="1"/>
  <c r="D36" i="126" s="1"/>
  <c r="AP5" i="126"/>
  <c r="D15" i="126" s="1"/>
  <c r="D35" i="126" s="1"/>
  <c r="AO5" i="126"/>
  <c r="D14" i="126" s="1"/>
  <c r="D34" i="126" s="1"/>
  <c r="AN5" i="126"/>
  <c r="D13" i="126" s="1"/>
  <c r="D33" i="126" s="1"/>
  <c r="AM5" i="126"/>
  <c r="D12" i="126" s="1"/>
  <c r="D32" i="126" s="1"/>
  <c r="AL5" i="126"/>
  <c r="D11" i="126" s="1"/>
  <c r="D31" i="126" s="1"/>
  <c r="AK5" i="126"/>
  <c r="D10" i="126" s="1"/>
  <c r="D30" i="126" s="1"/>
  <c r="AJ5" i="126"/>
  <c r="AI5" i="126"/>
  <c r="D8" i="126" s="1"/>
  <c r="D28" i="126" s="1"/>
  <c r="AH5" i="126"/>
  <c r="D7" i="126" s="1"/>
  <c r="D27" i="126" s="1"/>
  <c r="AG5" i="126"/>
  <c r="D6" i="126" s="1"/>
  <c r="D26" i="126" s="1"/>
  <c r="AF5" i="126"/>
  <c r="AA5" i="126"/>
  <c r="X5" i="126"/>
  <c r="X25" i="126" s="1"/>
  <c r="V5" i="126"/>
  <c r="V25" i="126" s="1"/>
  <c r="T5" i="126"/>
  <c r="T25" i="126" s="1"/>
  <c r="Q5" i="126"/>
  <c r="Q25" i="126" s="1"/>
  <c r="P5" i="126"/>
  <c r="P25" i="126" s="1"/>
  <c r="O5" i="126"/>
  <c r="O25" i="126" s="1"/>
  <c r="N5" i="126"/>
  <c r="N25" i="126" s="1"/>
  <c r="L5" i="126"/>
  <c r="L25" i="126" s="1"/>
  <c r="K5" i="126"/>
  <c r="K25" i="126" s="1"/>
  <c r="J5" i="126"/>
  <c r="J25" i="126" s="1"/>
  <c r="H5" i="126"/>
  <c r="H25" i="126" s="1"/>
  <c r="G5" i="126"/>
  <c r="G25" i="126" s="1"/>
  <c r="D5" i="126"/>
  <c r="D25" i="126" s="1"/>
  <c r="C5" i="126"/>
  <c r="AY3" i="126" s="1"/>
  <c r="BN3" i="126"/>
  <c r="BM3" i="126"/>
  <c r="BL3" i="126"/>
  <c r="BK3" i="126"/>
  <c r="BJ3" i="126"/>
  <c r="BH3" i="126"/>
  <c r="BG3" i="126"/>
  <c r="BF3" i="126"/>
  <c r="BE3" i="126"/>
  <c r="BD3" i="126"/>
  <c r="BB3" i="126"/>
  <c r="AZ3" i="126"/>
  <c r="AV3" i="126"/>
  <c r="AU3" i="126"/>
  <c r="AT3" i="126"/>
  <c r="AS3" i="126"/>
  <c r="AR3" i="126"/>
  <c r="AQ3" i="126"/>
  <c r="AO3" i="126"/>
  <c r="AN3" i="126"/>
  <c r="AM3" i="126"/>
  <c r="AL3" i="126"/>
  <c r="AK3" i="126"/>
  <c r="AJ3" i="126"/>
  <c r="AI3" i="126"/>
  <c r="AH3" i="126"/>
  <c r="AF3" i="126"/>
  <c r="S40" i="126" l="1"/>
  <c r="S42" i="126"/>
  <c r="P40" i="126"/>
  <c r="P42" i="126"/>
  <c r="T42" i="126"/>
  <c r="T40" i="126"/>
  <c r="D40" i="126"/>
  <c r="R40" i="126"/>
  <c r="Z6" i="126"/>
  <c r="Q3" i="19" s="1"/>
  <c r="V41" i="126"/>
  <c r="V43" i="126"/>
  <c r="X43" i="126"/>
  <c r="X41" i="126"/>
  <c r="P43" i="126"/>
  <c r="P41" i="126"/>
  <c r="K43" i="126"/>
  <c r="AH3" i="128"/>
  <c r="AM3" i="130"/>
  <c r="BI3" i="126"/>
  <c r="BN3" i="129"/>
  <c r="AO3" i="130"/>
  <c r="AF3" i="130"/>
  <c r="AP3" i="130"/>
  <c r="AN3" i="129"/>
  <c r="AS3" i="130"/>
  <c r="Z11" i="126"/>
  <c r="Q8" i="19" s="1"/>
  <c r="Z6" i="130"/>
  <c r="Z15" i="130"/>
  <c r="Z5" i="130"/>
  <c r="J42" i="130"/>
  <c r="J40" i="130"/>
  <c r="Z7" i="130"/>
  <c r="Z19" i="130"/>
  <c r="F43" i="130"/>
  <c r="F41" i="130"/>
  <c r="Z12" i="130"/>
  <c r="Z11" i="130"/>
  <c r="Z14" i="130"/>
  <c r="P40" i="130"/>
  <c r="P42" i="130"/>
  <c r="L41" i="130"/>
  <c r="Q42" i="130"/>
  <c r="BE3" i="130"/>
  <c r="AL3" i="130"/>
  <c r="R42" i="130"/>
  <c r="R40" i="130"/>
  <c r="W43" i="130"/>
  <c r="W41" i="130"/>
  <c r="N41" i="130"/>
  <c r="M42" i="130"/>
  <c r="M40" i="130"/>
  <c r="M43" i="130"/>
  <c r="M41" i="130"/>
  <c r="P43" i="130"/>
  <c r="P41" i="130"/>
  <c r="Y43" i="130"/>
  <c r="Y41" i="130"/>
  <c r="N42" i="130"/>
  <c r="N40" i="130"/>
  <c r="Z17" i="130"/>
  <c r="S41" i="130"/>
  <c r="S43" i="130"/>
  <c r="H43" i="130"/>
  <c r="H41" i="130"/>
  <c r="J43" i="130"/>
  <c r="Z9" i="130"/>
  <c r="O43" i="130"/>
  <c r="O41" i="130"/>
  <c r="S40" i="130"/>
  <c r="F42" i="130"/>
  <c r="AZ3" i="130"/>
  <c r="D42" i="130"/>
  <c r="D40" i="130"/>
  <c r="K41" i="130"/>
  <c r="K43" i="130"/>
  <c r="G40" i="130"/>
  <c r="G42" i="130"/>
  <c r="X40" i="130"/>
  <c r="X42" i="130"/>
  <c r="Q43" i="130"/>
  <c r="Q41" i="130"/>
  <c r="R43" i="130"/>
  <c r="T41" i="130"/>
  <c r="G43" i="130"/>
  <c r="G41" i="130"/>
  <c r="Z13" i="130"/>
  <c r="D43" i="130"/>
  <c r="D41" i="130"/>
  <c r="L42" i="130"/>
  <c r="L40" i="130"/>
  <c r="BM3" i="130"/>
  <c r="AT3" i="130"/>
  <c r="U41" i="130"/>
  <c r="T40" i="130"/>
  <c r="U40" i="130"/>
  <c r="X41" i="130"/>
  <c r="V40" i="130"/>
  <c r="Z12" i="129"/>
  <c r="Z19" i="129"/>
  <c r="S42" i="129"/>
  <c r="S40" i="129"/>
  <c r="J42" i="129"/>
  <c r="J40" i="129"/>
  <c r="Z16" i="129"/>
  <c r="Z7" i="129"/>
  <c r="K42" i="129"/>
  <c r="K40" i="129"/>
  <c r="R42" i="129"/>
  <c r="R40" i="129"/>
  <c r="Z8" i="129"/>
  <c r="Z18" i="129"/>
  <c r="Z11" i="129"/>
  <c r="M43" i="129"/>
  <c r="M41" i="129"/>
  <c r="BD3" i="129"/>
  <c r="U42" i="129"/>
  <c r="U40" i="129"/>
  <c r="O43" i="129"/>
  <c r="O41" i="129"/>
  <c r="J43" i="129"/>
  <c r="AL3" i="129"/>
  <c r="AT3" i="129"/>
  <c r="G43" i="129"/>
  <c r="G41" i="129"/>
  <c r="Q43" i="129"/>
  <c r="Q41" i="129"/>
  <c r="F42" i="129"/>
  <c r="L43" i="129"/>
  <c r="Z14" i="129"/>
  <c r="M42" i="129"/>
  <c r="M40" i="129"/>
  <c r="F43" i="129"/>
  <c r="F41" i="129"/>
  <c r="G40" i="129"/>
  <c r="G42" i="129"/>
  <c r="X40" i="129"/>
  <c r="X42" i="129"/>
  <c r="BH3" i="129"/>
  <c r="P40" i="129"/>
  <c r="P42" i="129"/>
  <c r="R43" i="129"/>
  <c r="H43" i="129"/>
  <c r="H41" i="129"/>
  <c r="Q40" i="129"/>
  <c r="Z17" i="129"/>
  <c r="P43" i="129"/>
  <c r="P41" i="129"/>
  <c r="Z10" i="129"/>
  <c r="AF3" i="129"/>
  <c r="D42" i="129"/>
  <c r="D40" i="129"/>
  <c r="Z20" i="129" s="1"/>
  <c r="K41" i="129"/>
  <c r="K43" i="129"/>
  <c r="L42" i="129"/>
  <c r="L40" i="129"/>
  <c r="X43" i="129"/>
  <c r="X41" i="129"/>
  <c r="O42" i="129"/>
  <c r="S41" i="129"/>
  <c r="S43" i="129"/>
  <c r="W43" i="129"/>
  <c r="W41" i="129"/>
  <c r="N42" i="129"/>
  <c r="N40" i="129"/>
  <c r="Y43" i="129"/>
  <c r="Y41" i="129"/>
  <c r="Z13" i="129"/>
  <c r="D43" i="129"/>
  <c r="D41" i="129"/>
  <c r="V40" i="129"/>
  <c r="Z16" i="128"/>
  <c r="L42" i="128"/>
  <c r="L40" i="128"/>
  <c r="P40" i="128"/>
  <c r="P42" i="128"/>
  <c r="Z11" i="128"/>
  <c r="Z10" i="128"/>
  <c r="Z17" i="128"/>
  <c r="P41" i="128"/>
  <c r="P43" i="128"/>
  <c r="S43" i="128"/>
  <c r="S41" i="128"/>
  <c r="T42" i="128"/>
  <c r="T40" i="128"/>
  <c r="Z6" i="128"/>
  <c r="Z18" i="128"/>
  <c r="F42" i="128"/>
  <c r="F40" i="128"/>
  <c r="N40" i="128"/>
  <c r="N42" i="128"/>
  <c r="T43" i="128"/>
  <c r="T41" i="128"/>
  <c r="U40" i="128"/>
  <c r="U42" i="128"/>
  <c r="D40" i="128"/>
  <c r="D42" i="128"/>
  <c r="G42" i="128"/>
  <c r="G40" i="128"/>
  <c r="H42" i="128"/>
  <c r="H40" i="128"/>
  <c r="K41" i="128"/>
  <c r="K43" i="128"/>
  <c r="N43" i="128"/>
  <c r="N41" i="128"/>
  <c r="V40" i="128"/>
  <c r="V42" i="128"/>
  <c r="Z13" i="128"/>
  <c r="D41" i="128"/>
  <c r="D43" i="128"/>
  <c r="V43" i="128"/>
  <c r="V41" i="128"/>
  <c r="Z14" i="128"/>
  <c r="M40" i="128"/>
  <c r="M42" i="128"/>
  <c r="O43" i="128"/>
  <c r="O41" i="128"/>
  <c r="Q42" i="128"/>
  <c r="Q40" i="128"/>
  <c r="Z7" i="128"/>
  <c r="Z15" i="128"/>
  <c r="Z9" i="128"/>
  <c r="M41" i="128"/>
  <c r="M43" i="128"/>
  <c r="Z19" i="128"/>
  <c r="X43" i="128"/>
  <c r="X41" i="128"/>
  <c r="Z8" i="128"/>
  <c r="AK3" i="128"/>
  <c r="AS3" i="128"/>
  <c r="J42" i="128"/>
  <c r="S42" i="128"/>
  <c r="S40" i="128"/>
  <c r="L43" i="128"/>
  <c r="L41" i="128"/>
  <c r="W40" i="128"/>
  <c r="R41" i="128"/>
  <c r="AU3" i="128"/>
  <c r="K42" i="128"/>
  <c r="K40" i="128"/>
  <c r="X40" i="128"/>
  <c r="G43" i="128"/>
  <c r="AN3" i="128"/>
  <c r="U41" i="128"/>
  <c r="H43" i="128"/>
  <c r="Y43" i="128"/>
  <c r="Y41" i="128"/>
  <c r="F41" i="128"/>
  <c r="O40" i="128"/>
  <c r="AR3" i="128"/>
  <c r="Y42" i="128"/>
  <c r="Y40" i="128"/>
  <c r="Q43" i="128"/>
  <c r="Z13" i="127"/>
  <c r="F43" i="127"/>
  <c r="F41" i="127"/>
  <c r="K41" i="127"/>
  <c r="K43" i="127"/>
  <c r="L42" i="127"/>
  <c r="L40" i="127"/>
  <c r="O40" i="127"/>
  <c r="O42" i="127"/>
  <c r="T43" i="127"/>
  <c r="T41" i="127"/>
  <c r="J42" i="127"/>
  <c r="J40" i="127"/>
  <c r="L43" i="127"/>
  <c r="L41" i="127"/>
  <c r="M42" i="127"/>
  <c r="M40" i="127"/>
  <c r="N42" i="127"/>
  <c r="N40" i="127"/>
  <c r="U43" i="127"/>
  <c r="U41" i="127"/>
  <c r="V42" i="127"/>
  <c r="V40" i="127"/>
  <c r="Z12" i="127"/>
  <c r="D42" i="127"/>
  <c r="D40" i="127"/>
  <c r="G40" i="127"/>
  <c r="G42" i="127"/>
  <c r="M43" i="127"/>
  <c r="M41" i="127"/>
  <c r="Q42" i="127"/>
  <c r="Q40" i="127"/>
  <c r="Z19" i="127"/>
  <c r="D43" i="127"/>
  <c r="D41" i="127"/>
  <c r="Z7" i="127"/>
  <c r="G43" i="127"/>
  <c r="G41" i="127"/>
  <c r="Q43" i="127"/>
  <c r="Q41" i="127"/>
  <c r="N43" i="127"/>
  <c r="N41" i="127"/>
  <c r="Z6" i="127"/>
  <c r="Z14" i="127"/>
  <c r="Z11" i="127"/>
  <c r="Z15" i="127"/>
  <c r="P40" i="127"/>
  <c r="P42" i="127"/>
  <c r="S41" i="127"/>
  <c r="S43" i="127"/>
  <c r="W40" i="127"/>
  <c r="W42" i="127"/>
  <c r="P43" i="127"/>
  <c r="P41" i="127"/>
  <c r="V43" i="127"/>
  <c r="V41" i="127"/>
  <c r="Z8" i="127"/>
  <c r="Z16" i="127"/>
  <c r="H42" i="127"/>
  <c r="H40" i="127"/>
  <c r="F40" i="127"/>
  <c r="F42" i="127"/>
  <c r="H43" i="127"/>
  <c r="H41" i="127"/>
  <c r="O43" i="127"/>
  <c r="O41" i="127"/>
  <c r="R42" i="127"/>
  <c r="R40" i="127"/>
  <c r="R43" i="127"/>
  <c r="J43" i="127"/>
  <c r="X42" i="127"/>
  <c r="K40" i="127"/>
  <c r="S40" i="127"/>
  <c r="T40" i="127"/>
  <c r="W41" i="127"/>
  <c r="U40" i="127"/>
  <c r="X41" i="127"/>
  <c r="Y41" i="127"/>
  <c r="Z7" i="126"/>
  <c r="Q4" i="19" s="1"/>
  <c r="Z15" i="126"/>
  <c r="Q12" i="19" s="1"/>
  <c r="Z8" i="126"/>
  <c r="Q5" i="19" s="1"/>
  <c r="Z17" i="126"/>
  <c r="Q14" i="19" s="1"/>
  <c r="Z5" i="126"/>
  <c r="Q2" i="19" s="1"/>
  <c r="Z10" i="126"/>
  <c r="Q7" i="19" s="1"/>
  <c r="K40" i="126"/>
  <c r="K42" i="126"/>
  <c r="Z19" i="126"/>
  <c r="Q16" i="19" s="1"/>
  <c r="O43" i="126"/>
  <c r="O41" i="126"/>
  <c r="Z12" i="126"/>
  <c r="Q9" i="19" s="1"/>
  <c r="J41" i="126"/>
  <c r="J43" i="126"/>
  <c r="M41" i="126"/>
  <c r="V42" i="126"/>
  <c r="V40" i="126"/>
  <c r="J40" i="126"/>
  <c r="X42" i="126"/>
  <c r="G41" i="126"/>
  <c r="Z9" i="126"/>
  <c r="Q6" i="19" s="1"/>
  <c r="F40" i="126"/>
  <c r="F42" i="126"/>
  <c r="Y42" i="126"/>
  <c r="Y40" i="126"/>
  <c r="M40" i="126"/>
  <c r="U41" i="126"/>
  <c r="Z18" i="126"/>
  <c r="Q15" i="19" s="1"/>
  <c r="H42" i="126"/>
  <c r="H40" i="126"/>
  <c r="L43" i="126"/>
  <c r="L41" i="126"/>
  <c r="N42" i="126"/>
  <c r="N40" i="126"/>
  <c r="T43" i="126"/>
  <c r="T41" i="126"/>
  <c r="Q43" i="126"/>
  <c r="Q41" i="126"/>
  <c r="F43" i="126"/>
  <c r="F41" i="126"/>
  <c r="Z13" i="126"/>
  <c r="Q10" i="19" s="1"/>
  <c r="H43" i="126"/>
  <c r="H41" i="126"/>
  <c r="R41" i="126"/>
  <c r="R43" i="126"/>
  <c r="N43" i="126"/>
  <c r="Z14" i="126"/>
  <c r="Q11" i="19" s="1"/>
  <c r="U40" i="126"/>
  <c r="G42" i="126"/>
  <c r="S43" i="126"/>
  <c r="Z16" i="126"/>
  <c r="Q13" i="19" s="1"/>
  <c r="L42" i="126"/>
  <c r="L40" i="126"/>
  <c r="W43" i="126"/>
  <c r="W41" i="126"/>
  <c r="D41" i="126"/>
  <c r="Q40" i="126"/>
  <c r="O42" i="126"/>
  <c r="W42" i="126"/>
  <c r="Y41" i="126"/>
  <c r="X43" i="125"/>
  <c r="E43" i="125"/>
  <c r="E42" i="125"/>
  <c r="T39" i="125"/>
  <c r="AV25" i="125"/>
  <c r="AU25" i="125"/>
  <c r="AT25" i="125"/>
  <c r="Y19" i="125" s="1"/>
  <c r="Y39" i="125" s="1"/>
  <c r="AS25" i="125"/>
  <c r="AR25" i="125"/>
  <c r="Y17" i="125" s="1"/>
  <c r="Y37" i="125" s="1"/>
  <c r="AQ25" i="125"/>
  <c r="AP25" i="125"/>
  <c r="AO25" i="125"/>
  <c r="Y14" i="125" s="1"/>
  <c r="Y34" i="125" s="1"/>
  <c r="AN25" i="125"/>
  <c r="AM25" i="125"/>
  <c r="AL25" i="125"/>
  <c r="AK25" i="125"/>
  <c r="AJ25" i="125"/>
  <c r="AI25" i="125"/>
  <c r="Y8" i="125" s="1"/>
  <c r="Y28" i="125" s="1"/>
  <c r="AH25" i="125"/>
  <c r="AG25" i="125"/>
  <c r="Y6" i="125" s="1"/>
  <c r="Y26" i="125" s="1"/>
  <c r="AF25" i="125"/>
  <c r="AV24" i="125"/>
  <c r="AU24" i="125"/>
  <c r="X20" i="125" s="1"/>
  <c r="AT24" i="125"/>
  <c r="AS24" i="125"/>
  <c r="AR24" i="125"/>
  <c r="AQ24" i="125"/>
  <c r="X16" i="125" s="1"/>
  <c r="X36" i="125" s="1"/>
  <c r="AP24" i="125"/>
  <c r="AO24" i="125"/>
  <c r="AN24" i="125"/>
  <c r="AM24" i="125"/>
  <c r="X12" i="125" s="1"/>
  <c r="X32" i="125" s="1"/>
  <c r="AL24" i="125"/>
  <c r="AK24" i="125"/>
  <c r="X10" i="125" s="1"/>
  <c r="X30" i="125" s="1"/>
  <c r="AJ24" i="125"/>
  <c r="AI24" i="125"/>
  <c r="AH24" i="125"/>
  <c r="X7" i="125" s="1"/>
  <c r="X27" i="125" s="1"/>
  <c r="AG24" i="125"/>
  <c r="AF24" i="125"/>
  <c r="AV23" i="125"/>
  <c r="W21" i="125" s="1"/>
  <c r="AU23" i="125"/>
  <c r="W20" i="125" s="1"/>
  <c r="AT23" i="125"/>
  <c r="AS23" i="125"/>
  <c r="W18" i="125" s="1"/>
  <c r="W38" i="125" s="1"/>
  <c r="AR23" i="125"/>
  <c r="AQ23" i="125"/>
  <c r="W16" i="125" s="1"/>
  <c r="W36" i="125" s="1"/>
  <c r="AP23" i="125"/>
  <c r="AO23" i="125"/>
  <c r="AN23" i="125"/>
  <c r="W13" i="125" s="1"/>
  <c r="W33" i="125" s="1"/>
  <c r="AM23" i="125"/>
  <c r="W12" i="125" s="1"/>
  <c r="W32" i="125" s="1"/>
  <c r="AL23" i="125"/>
  <c r="AK23" i="125"/>
  <c r="AJ23" i="125"/>
  <c r="AI23" i="125"/>
  <c r="AH23" i="125"/>
  <c r="AG23" i="125"/>
  <c r="AF23" i="125"/>
  <c r="W5" i="125" s="1"/>
  <c r="W25" i="125" s="1"/>
  <c r="AV22" i="125"/>
  <c r="V21" i="125" s="1"/>
  <c r="AU22" i="125"/>
  <c r="AT22" i="125"/>
  <c r="V19" i="125" s="1"/>
  <c r="V39" i="125" s="1"/>
  <c r="AS22" i="125"/>
  <c r="AR22" i="125"/>
  <c r="AQ22" i="125"/>
  <c r="V16" i="125" s="1"/>
  <c r="V36" i="125" s="1"/>
  <c r="AP22" i="125"/>
  <c r="AO22" i="125"/>
  <c r="V14" i="125" s="1"/>
  <c r="V34" i="125" s="1"/>
  <c r="AN22" i="125"/>
  <c r="AM22" i="125"/>
  <c r="AL22" i="125"/>
  <c r="AK22" i="125"/>
  <c r="AJ22" i="125"/>
  <c r="AI22" i="125"/>
  <c r="AH22" i="125"/>
  <c r="V7" i="125" s="1"/>
  <c r="V27" i="125" s="1"/>
  <c r="AG22" i="125"/>
  <c r="V6" i="125" s="1"/>
  <c r="V26" i="125" s="1"/>
  <c r="AF22" i="125"/>
  <c r="AV21" i="125"/>
  <c r="AU21" i="125"/>
  <c r="U20" i="125" s="1"/>
  <c r="AT21" i="125"/>
  <c r="U19" i="125" s="1"/>
  <c r="U39" i="125" s="1"/>
  <c r="AS21" i="125"/>
  <c r="U18" i="125" s="1"/>
  <c r="U38" i="125" s="1"/>
  <c r="AR21" i="125"/>
  <c r="AQ21" i="125"/>
  <c r="U16" i="125" s="1"/>
  <c r="U36" i="125" s="1"/>
  <c r="AP21" i="125"/>
  <c r="U15" i="125" s="1"/>
  <c r="U35" i="125" s="1"/>
  <c r="AO21" i="125"/>
  <c r="AN21" i="125"/>
  <c r="AM21" i="125"/>
  <c r="AL21" i="125"/>
  <c r="AK21" i="125"/>
  <c r="AJ21" i="125"/>
  <c r="U9" i="125" s="1"/>
  <c r="U29" i="125" s="1"/>
  <c r="AI21" i="125"/>
  <c r="AH21" i="125"/>
  <c r="U7" i="125" s="1"/>
  <c r="U27" i="125" s="1"/>
  <c r="AG21" i="125"/>
  <c r="U6" i="125" s="1"/>
  <c r="U26" i="125" s="1"/>
  <c r="AF21" i="125"/>
  <c r="Y21" i="125"/>
  <c r="Y43" i="125" s="1"/>
  <c r="X21" i="125"/>
  <c r="X41" i="125" s="1"/>
  <c r="U21" i="125"/>
  <c r="U43" i="125" s="1"/>
  <c r="S21" i="125"/>
  <c r="S41" i="125" s="1"/>
  <c r="Q21" i="125"/>
  <c r="Q43" i="125" s="1"/>
  <c r="AV20" i="125"/>
  <c r="T21" i="125" s="1"/>
  <c r="AU20" i="125"/>
  <c r="T20" i="125" s="1"/>
  <c r="T42" i="125" s="1"/>
  <c r="AT20" i="125"/>
  <c r="AS20" i="125"/>
  <c r="T18" i="125" s="1"/>
  <c r="T38" i="125" s="1"/>
  <c r="AR20" i="125"/>
  <c r="T17" i="125" s="1"/>
  <c r="T37" i="125" s="1"/>
  <c r="AQ20" i="125"/>
  <c r="AP20" i="125"/>
  <c r="AO20" i="125"/>
  <c r="AN20" i="125"/>
  <c r="T13" i="125" s="1"/>
  <c r="T33" i="125" s="1"/>
  <c r="AM20" i="125"/>
  <c r="AL20" i="125"/>
  <c r="AK20" i="125"/>
  <c r="T10" i="125" s="1"/>
  <c r="T30" i="125" s="1"/>
  <c r="AJ20" i="125"/>
  <c r="AI20" i="125"/>
  <c r="AH20" i="125"/>
  <c r="AG20" i="125"/>
  <c r="AF20" i="125"/>
  <c r="T5" i="125" s="1"/>
  <c r="T25" i="125" s="1"/>
  <c r="AA20" i="125"/>
  <c r="Y20" i="125"/>
  <c r="Y42" i="125" s="1"/>
  <c r="V20" i="125"/>
  <c r="V42" i="125" s="1"/>
  <c r="C20" i="125"/>
  <c r="AV19" i="125"/>
  <c r="AU19" i="125"/>
  <c r="S20" i="125" s="1"/>
  <c r="AT19" i="125"/>
  <c r="S19" i="125" s="1"/>
  <c r="S39" i="125" s="1"/>
  <c r="AS19" i="125"/>
  <c r="AR19" i="125"/>
  <c r="AQ19" i="125"/>
  <c r="S16" i="125" s="1"/>
  <c r="S36" i="125" s="1"/>
  <c r="AP19" i="125"/>
  <c r="S15" i="125" s="1"/>
  <c r="S35" i="125" s="1"/>
  <c r="AO19" i="125"/>
  <c r="AN19" i="125"/>
  <c r="S13" i="125" s="1"/>
  <c r="S33" i="125" s="1"/>
  <c r="AM19" i="125"/>
  <c r="AL19" i="125"/>
  <c r="AK19" i="125"/>
  <c r="AJ19" i="125"/>
  <c r="AI19" i="125"/>
  <c r="AH19" i="125"/>
  <c r="S7" i="125" s="1"/>
  <c r="S27" i="125" s="1"/>
  <c r="AG19" i="125"/>
  <c r="S6" i="125" s="1"/>
  <c r="S26" i="125" s="1"/>
  <c r="AF19" i="125"/>
  <c r="S5" i="125" s="1"/>
  <c r="S25" i="125" s="1"/>
  <c r="AA19" i="125"/>
  <c r="X19" i="125"/>
  <c r="X39" i="125" s="1"/>
  <c r="W19" i="125"/>
  <c r="W39" i="125" s="1"/>
  <c r="T19" i="125"/>
  <c r="P19" i="125"/>
  <c r="P39" i="125" s="1"/>
  <c r="L19" i="125"/>
  <c r="L39" i="125" s="1"/>
  <c r="F19" i="125"/>
  <c r="F39" i="125" s="1"/>
  <c r="C19" i="125"/>
  <c r="BM3" i="125" s="1"/>
  <c r="AV18" i="125"/>
  <c r="R21" i="125" s="1"/>
  <c r="AU18" i="125"/>
  <c r="R20" i="125" s="1"/>
  <c r="R42" i="125" s="1"/>
  <c r="AT18" i="125"/>
  <c r="R19" i="125" s="1"/>
  <c r="R39" i="125" s="1"/>
  <c r="AS18" i="125"/>
  <c r="AR18" i="125"/>
  <c r="R17" i="125" s="1"/>
  <c r="R37" i="125" s="1"/>
  <c r="AQ18" i="125"/>
  <c r="AP18" i="125"/>
  <c r="AO18" i="125"/>
  <c r="AN18" i="125"/>
  <c r="AM18" i="125"/>
  <c r="AL18" i="125"/>
  <c r="AK18" i="125"/>
  <c r="AJ18" i="125"/>
  <c r="R9" i="125" s="1"/>
  <c r="R29" i="125" s="1"/>
  <c r="AI18" i="125"/>
  <c r="AH18" i="125"/>
  <c r="R7" i="125" s="1"/>
  <c r="R27" i="125" s="1"/>
  <c r="AG18" i="125"/>
  <c r="R6" i="125" s="1"/>
  <c r="R26" i="125" s="1"/>
  <c r="AF18" i="125"/>
  <c r="R5" i="125" s="1"/>
  <c r="R25" i="125" s="1"/>
  <c r="AA18" i="125"/>
  <c r="Y18" i="125"/>
  <c r="Y38" i="125" s="1"/>
  <c r="X18" i="125"/>
  <c r="X38" i="125" s="1"/>
  <c r="V18" i="125"/>
  <c r="V38" i="125" s="1"/>
  <c r="S18" i="125"/>
  <c r="S38" i="125" s="1"/>
  <c r="R18" i="125"/>
  <c r="R38" i="125" s="1"/>
  <c r="Q18" i="125"/>
  <c r="Q38" i="125" s="1"/>
  <c r="C18" i="125"/>
  <c r="AV17" i="125"/>
  <c r="AU17" i="125"/>
  <c r="Q20" i="125" s="1"/>
  <c r="Q42" i="125" s="1"/>
  <c r="AT17" i="125"/>
  <c r="Q19" i="125" s="1"/>
  <c r="Q39" i="125" s="1"/>
  <c r="AS17" i="125"/>
  <c r="AR17" i="125"/>
  <c r="Q17" i="125" s="1"/>
  <c r="Q37" i="125" s="1"/>
  <c r="AQ17" i="125"/>
  <c r="Q16" i="125" s="1"/>
  <c r="Q36" i="125" s="1"/>
  <c r="AP17" i="125"/>
  <c r="Q15" i="125" s="1"/>
  <c r="Q35" i="125" s="1"/>
  <c r="AO17" i="125"/>
  <c r="Q14" i="125" s="1"/>
  <c r="Q34" i="125" s="1"/>
  <c r="AN17" i="125"/>
  <c r="AM17" i="125"/>
  <c r="AL17" i="125"/>
  <c r="Q11" i="125" s="1"/>
  <c r="Q31" i="125" s="1"/>
  <c r="AK17" i="125"/>
  <c r="Q10" i="125" s="1"/>
  <c r="Q30" i="125" s="1"/>
  <c r="AJ17" i="125"/>
  <c r="AI17" i="125"/>
  <c r="Q8" i="125" s="1"/>
  <c r="Q28" i="125" s="1"/>
  <c r="AH17" i="125"/>
  <c r="Q7" i="125" s="1"/>
  <c r="Q27" i="125" s="1"/>
  <c r="AG17" i="125"/>
  <c r="Q6" i="125" s="1"/>
  <c r="Q26" i="125" s="1"/>
  <c r="AF17" i="125"/>
  <c r="Q5" i="125" s="1"/>
  <c r="Q25" i="125" s="1"/>
  <c r="AA17" i="125"/>
  <c r="X17" i="125"/>
  <c r="X37" i="125" s="1"/>
  <c r="W17" i="125"/>
  <c r="W37" i="125" s="1"/>
  <c r="V17" i="125"/>
  <c r="V37" i="125" s="1"/>
  <c r="U17" i="125"/>
  <c r="U37" i="125" s="1"/>
  <c r="S17" i="125"/>
  <c r="S37" i="125" s="1"/>
  <c r="K17" i="125"/>
  <c r="K37" i="125" s="1"/>
  <c r="C17" i="125"/>
  <c r="BK3" i="125" s="1"/>
  <c r="AV16" i="125"/>
  <c r="P21" i="125" s="1"/>
  <c r="AU16" i="125"/>
  <c r="P20" i="125" s="1"/>
  <c r="AT16" i="125"/>
  <c r="AS16" i="125"/>
  <c r="P18" i="125" s="1"/>
  <c r="P38" i="125" s="1"/>
  <c r="AR16" i="125"/>
  <c r="P17" i="125" s="1"/>
  <c r="P37" i="125" s="1"/>
  <c r="AQ16" i="125"/>
  <c r="AP16" i="125"/>
  <c r="P15" i="125" s="1"/>
  <c r="P35" i="125" s="1"/>
  <c r="AO16" i="125"/>
  <c r="P14" i="125" s="1"/>
  <c r="P34" i="125" s="1"/>
  <c r="AN16" i="125"/>
  <c r="P13" i="125" s="1"/>
  <c r="P33" i="125" s="1"/>
  <c r="AM16" i="125"/>
  <c r="P12" i="125" s="1"/>
  <c r="P32" i="125" s="1"/>
  <c r="AL16" i="125"/>
  <c r="AK16" i="125"/>
  <c r="P10" i="125" s="1"/>
  <c r="P30" i="125" s="1"/>
  <c r="AJ16" i="125"/>
  <c r="AI16" i="125"/>
  <c r="AH16" i="125"/>
  <c r="P7" i="125" s="1"/>
  <c r="P27" i="125" s="1"/>
  <c r="AG16" i="125"/>
  <c r="P6" i="125" s="1"/>
  <c r="P26" i="125" s="1"/>
  <c r="AF16" i="125"/>
  <c r="P5" i="125" s="1"/>
  <c r="P25" i="125" s="1"/>
  <c r="AA16" i="125"/>
  <c r="Y16" i="125"/>
  <c r="Y36" i="125" s="1"/>
  <c r="T16" i="125"/>
  <c r="T36" i="125" s="1"/>
  <c r="R16" i="125"/>
  <c r="R36" i="125" s="1"/>
  <c r="P16" i="125"/>
  <c r="P36" i="125" s="1"/>
  <c r="O16" i="125"/>
  <c r="O36" i="125" s="1"/>
  <c r="C16" i="125"/>
  <c r="AQ3" i="125" s="1"/>
  <c r="AV15" i="125"/>
  <c r="O21" i="125" s="1"/>
  <c r="AU15" i="125"/>
  <c r="O20" i="125" s="1"/>
  <c r="AT15" i="125"/>
  <c r="O19" i="125" s="1"/>
  <c r="O39" i="125" s="1"/>
  <c r="AS15" i="125"/>
  <c r="O18" i="125" s="1"/>
  <c r="O38" i="125" s="1"/>
  <c r="AR15" i="125"/>
  <c r="O17" i="125" s="1"/>
  <c r="O37" i="125" s="1"/>
  <c r="AQ15" i="125"/>
  <c r="AP15" i="125"/>
  <c r="O15" i="125" s="1"/>
  <c r="O35" i="125" s="1"/>
  <c r="AO15" i="125"/>
  <c r="O14" i="125" s="1"/>
  <c r="O34" i="125" s="1"/>
  <c r="AN15" i="125"/>
  <c r="AM15" i="125"/>
  <c r="O12" i="125" s="1"/>
  <c r="O32" i="125" s="1"/>
  <c r="AL15" i="125"/>
  <c r="AK15" i="125"/>
  <c r="AJ15" i="125"/>
  <c r="AI15" i="125"/>
  <c r="O8" i="125" s="1"/>
  <c r="O28" i="125" s="1"/>
  <c r="AH15" i="125"/>
  <c r="AG15" i="125"/>
  <c r="O6" i="125" s="1"/>
  <c r="O26" i="125" s="1"/>
  <c r="AF15" i="125"/>
  <c r="AA15" i="125"/>
  <c r="Y15" i="125"/>
  <c r="Y35" i="125" s="1"/>
  <c r="X15" i="125"/>
  <c r="X35" i="125" s="1"/>
  <c r="W15" i="125"/>
  <c r="W35" i="125" s="1"/>
  <c r="V15" i="125"/>
  <c r="V35" i="125" s="1"/>
  <c r="T15" i="125"/>
  <c r="T35" i="125" s="1"/>
  <c r="R15" i="125"/>
  <c r="R35" i="125" s="1"/>
  <c r="N15" i="125"/>
  <c r="N35" i="125" s="1"/>
  <c r="C15" i="125"/>
  <c r="AV14" i="125"/>
  <c r="N21" i="125" s="1"/>
  <c r="AU14" i="125"/>
  <c r="N20" i="125" s="1"/>
  <c r="AT14" i="125"/>
  <c r="N19" i="125" s="1"/>
  <c r="N39" i="125" s="1"/>
  <c r="AS14" i="125"/>
  <c r="N18" i="125" s="1"/>
  <c r="N38" i="125" s="1"/>
  <c r="AR14" i="125"/>
  <c r="N17" i="125" s="1"/>
  <c r="N37" i="125" s="1"/>
  <c r="AQ14" i="125"/>
  <c r="N16" i="125" s="1"/>
  <c r="N36" i="125" s="1"/>
  <c r="AP14" i="125"/>
  <c r="AO14" i="125"/>
  <c r="AN14" i="125"/>
  <c r="N13" i="125" s="1"/>
  <c r="N33" i="125" s="1"/>
  <c r="AM14" i="125"/>
  <c r="AL14" i="125"/>
  <c r="N11" i="125" s="1"/>
  <c r="N31" i="125" s="1"/>
  <c r="AK14" i="125"/>
  <c r="N10" i="125" s="1"/>
  <c r="N30" i="125" s="1"/>
  <c r="AJ14" i="125"/>
  <c r="N9" i="125" s="1"/>
  <c r="N29" i="125" s="1"/>
  <c r="AI14" i="125"/>
  <c r="AH14" i="125"/>
  <c r="AG14" i="125"/>
  <c r="N6" i="125" s="1"/>
  <c r="N26" i="125" s="1"/>
  <c r="AF14" i="125"/>
  <c r="AA14" i="125"/>
  <c r="X14" i="125"/>
  <c r="X34" i="125" s="1"/>
  <c r="W14" i="125"/>
  <c r="W34" i="125" s="1"/>
  <c r="U14" i="125"/>
  <c r="U34" i="125" s="1"/>
  <c r="T14" i="125"/>
  <c r="T34" i="125" s="1"/>
  <c r="S14" i="125"/>
  <c r="S34" i="125" s="1"/>
  <c r="R14" i="125"/>
  <c r="R34" i="125" s="1"/>
  <c r="N14" i="125"/>
  <c r="N34" i="125" s="1"/>
  <c r="K14" i="125"/>
  <c r="K34" i="125" s="1"/>
  <c r="C14" i="125"/>
  <c r="AV13" i="125"/>
  <c r="M21" i="125" s="1"/>
  <c r="AU13" i="125"/>
  <c r="M20" i="125" s="1"/>
  <c r="AT13" i="125"/>
  <c r="M19" i="125" s="1"/>
  <c r="M39" i="125" s="1"/>
  <c r="AS13" i="125"/>
  <c r="M18" i="125" s="1"/>
  <c r="M38" i="125" s="1"/>
  <c r="AR13" i="125"/>
  <c r="M17" i="125" s="1"/>
  <c r="M37" i="125" s="1"/>
  <c r="AQ13" i="125"/>
  <c r="M16" i="125" s="1"/>
  <c r="M36" i="125" s="1"/>
  <c r="AP13" i="125"/>
  <c r="M15" i="125" s="1"/>
  <c r="M35" i="125" s="1"/>
  <c r="AO13" i="125"/>
  <c r="M14" i="125" s="1"/>
  <c r="M34" i="125" s="1"/>
  <c r="AN13" i="125"/>
  <c r="M13" i="125" s="1"/>
  <c r="M33" i="125" s="1"/>
  <c r="AM13" i="125"/>
  <c r="M12" i="125" s="1"/>
  <c r="M32" i="125" s="1"/>
  <c r="AL13" i="125"/>
  <c r="M11" i="125" s="1"/>
  <c r="M31" i="125" s="1"/>
  <c r="AK13" i="125"/>
  <c r="AJ13" i="125"/>
  <c r="AI13" i="125"/>
  <c r="M8" i="125" s="1"/>
  <c r="M28" i="125" s="1"/>
  <c r="AH13" i="125"/>
  <c r="M7" i="125" s="1"/>
  <c r="M27" i="125" s="1"/>
  <c r="AG13" i="125"/>
  <c r="AF13" i="125"/>
  <c r="AA13" i="125"/>
  <c r="Y13" i="125"/>
  <c r="Y33" i="125" s="1"/>
  <c r="X13" i="125"/>
  <c r="X33" i="125" s="1"/>
  <c r="V13" i="125"/>
  <c r="V33" i="125" s="1"/>
  <c r="U13" i="125"/>
  <c r="U33" i="125" s="1"/>
  <c r="R13" i="125"/>
  <c r="R33" i="125" s="1"/>
  <c r="Q13" i="125"/>
  <c r="Q33" i="125" s="1"/>
  <c r="O13" i="125"/>
  <c r="O33" i="125" s="1"/>
  <c r="F13" i="125"/>
  <c r="F33" i="125" s="1"/>
  <c r="C13" i="125"/>
  <c r="BG3" i="125" s="1"/>
  <c r="AV12" i="125"/>
  <c r="L21" i="125" s="1"/>
  <c r="AU12" i="125"/>
  <c r="L20" i="125" s="1"/>
  <c r="AT12" i="125"/>
  <c r="AS12" i="125"/>
  <c r="L18" i="125" s="1"/>
  <c r="L38" i="125" s="1"/>
  <c r="AR12" i="125"/>
  <c r="L17" i="125" s="1"/>
  <c r="L37" i="125" s="1"/>
  <c r="AQ12" i="125"/>
  <c r="L16" i="125" s="1"/>
  <c r="L36" i="125" s="1"/>
  <c r="AP12" i="125"/>
  <c r="L15" i="125" s="1"/>
  <c r="L35" i="125" s="1"/>
  <c r="AO12" i="125"/>
  <c r="L14" i="125" s="1"/>
  <c r="L34" i="125" s="1"/>
  <c r="AN12" i="125"/>
  <c r="L13" i="125" s="1"/>
  <c r="L33" i="125" s="1"/>
  <c r="AM12" i="125"/>
  <c r="L12" i="125" s="1"/>
  <c r="L32" i="125" s="1"/>
  <c r="AL12" i="125"/>
  <c r="AK12" i="125"/>
  <c r="L10" i="125" s="1"/>
  <c r="L30" i="125" s="1"/>
  <c r="AJ12" i="125"/>
  <c r="AI12" i="125"/>
  <c r="AH12" i="125"/>
  <c r="L7" i="125" s="1"/>
  <c r="L27" i="125" s="1"/>
  <c r="AG12" i="125"/>
  <c r="L6" i="125" s="1"/>
  <c r="L26" i="125" s="1"/>
  <c r="AF12" i="125"/>
  <c r="L5" i="125" s="1"/>
  <c r="L25" i="125" s="1"/>
  <c r="AA12" i="125"/>
  <c r="Y12" i="125"/>
  <c r="Y32" i="125" s="1"/>
  <c r="V12" i="125"/>
  <c r="V32" i="125" s="1"/>
  <c r="U12" i="125"/>
  <c r="U32" i="125" s="1"/>
  <c r="T12" i="125"/>
  <c r="T32" i="125" s="1"/>
  <c r="S12" i="125"/>
  <c r="S32" i="125" s="1"/>
  <c r="R12" i="125"/>
  <c r="R32" i="125" s="1"/>
  <c r="Q12" i="125"/>
  <c r="Q32" i="125" s="1"/>
  <c r="N12" i="125"/>
  <c r="N32" i="125" s="1"/>
  <c r="J12" i="125"/>
  <c r="J32" i="125" s="1"/>
  <c r="H12" i="125"/>
  <c r="H32" i="125" s="1"/>
  <c r="D12" i="125"/>
  <c r="D32" i="125" s="1"/>
  <c r="C12" i="125"/>
  <c r="BF3" i="125" s="1"/>
  <c r="AV11" i="125"/>
  <c r="K21" i="125" s="1"/>
  <c r="AU11" i="125"/>
  <c r="K20" i="125" s="1"/>
  <c r="AT11" i="125"/>
  <c r="K19" i="125" s="1"/>
  <c r="K39" i="125" s="1"/>
  <c r="AS11" i="125"/>
  <c r="K18" i="125" s="1"/>
  <c r="K38" i="125" s="1"/>
  <c r="AR11" i="125"/>
  <c r="AQ11" i="125"/>
  <c r="K16" i="125" s="1"/>
  <c r="K36" i="125" s="1"/>
  <c r="AP11" i="125"/>
  <c r="K15" i="125" s="1"/>
  <c r="K35" i="125" s="1"/>
  <c r="AO11" i="125"/>
  <c r="AN11" i="125"/>
  <c r="K13" i="125" s="1"/>
  <c r="K33" i="125" s="1"/>
  <c r="AM11" i="125"/>
  <c r="K12" i="125" s="1"/>
  <c r="K32" i="125" s="1"/>
  <c r="AL11" i="125"/>
  <c r="AK11" i="125"/>
  <c r="AJ11" i="125"/>
  <c r="K9" i="125" s="1"/>
  <c r="K29" i="125" s="1"/>
  <c r="AI11" i="125"/>
  <c r="K8" i="125" s="1"/>
  <c r="K28" i="125" s="1"/>
  <c r="AH11" i="125"/>
  <c r="K7" i="125" s="1"/>
  <c r="K27" i="125" s="1"/>
  <c r="AG11" i="125"/>
  <c r="AF11" i="125"/>
  <c r="AA11" i="125"/>
  <c r="Y11" i="125"/>
  <c r="Y31" i="125" s="1"/>
  <c r="X11" i="125"/>
  <c r="X31" i="125" s="1"/>
  <c r="W11" i="125"/>
  <c r="W31" i="125" s="1"/>
  <c r="V11" i="125"/>
  <c r="V31" i="125" s="1"/>
  <c r="U11" i="125"/>
  <c r="U31" i="125" s="1"/>
  <c r="T11" i="125"/>
  <c r="T31" i="125" s="1"/>
  <c r="S11" i="125"/>
  <c r="S31" i="125" s="1"/>
  <c r="R11" i="125"/>
  <c r="R31" i="125" s="1"/>
  <c r="P11" i="125"/>
  <c r="P31" i="125" s="1"/>
  <c r="O11" i="125"/>
  <c r="O31" i="125" s="1"/>
  <c r="L11" i="125"/>
  <c r="L31" i="125" s="1"/>
  <c r="K11" i="125"/>
  <c r="K31" i="125" s="1"/>
  <c r="C11" i="125"/>
  <c r="AV10" i="125"/>
  <c r="J21" i="125" s="1"/>
  <c r="AU10" i="125"/>
  <c r="J20" i="125" s="1"/>
  <c r="AT10" i="125"/>
  <c r="J19" i="125" s="1"/>
  <c r="J39" i="125" s="1"/>
  <c r="AS10" i="125"/>
  <c r="J18" i="125" s="1"/>
  <c r="J38" i="125" s="1"/>
  <c r="AR10" i="125"/>
  <c r="J17" i="125" s="1"/>
  <c r="J37" i="125" s="1"/>
  <c r="AQ10" i="125"/>
  <c r="J16" i="125" s="1"/>
  <c r="J36" i="125" s="1"/>
  <c r="AP10" i="125"/>
  <c r="J15" i="125" s="1"/>
  <c r="J35" i="125" s="1"/>
  <c r="AO10" i="125"/>
  <c r="J14" i="125" s="1"/>
  <c r="J34" i="125" s="1"/>
  <c r="AN10" i="125"/>
  <c r="J13" i="125" s="1"/>
  <c r="J33" i="125" s="1"/>
  <c r="AM10" i="125"/>
  <c r="AL10" i="125"/>
  <c r="J11" i="125" s="1"/>
  <c r="J31" i="125" s="1"/>
  <c r="AK10" i="125"/>
  <c r="J10" i="125" s="1"/>
  <c r="J30" i="125" s="1"/>
  <c r="AJ10" i="125"/>
  <c r="J9" i="125" s="1"/>
  <c r="J29" i="125" s="1"/>
  <c r="AI10" i="125"/>
  <c r="AH10" i="125"/>
  <c r="J7" i="125" s="1"/>
  <c r="J27" i="125" s="1"/>
  <c r="AG10" i="125"/>
  <c r="AF10" i="125"/>
  <c r="AA10" i="125"/>
  <c r="Y10" i="125"/>
  <c r="Y30" i="125" s="1"/>
  <c r="W10" i="125"/>
  <c r="W30" i="125" s="1"/>
  <c r="V10" i="125"/>
  <c r="V30" i="125" s="1"/>
  <c r="U10" i="125"/>
  <c r="U30" i="125" s="1"/>
  <c r="S10" i="125"/>
  <c r="S30" i="125" s="1"/>
  <c r="R10" i="125"/>
  <c r="R30" i="125" s="1"/>
  <c r="O10" i="125"/>
  <c r="O30" i="125" s="1"/>
  <c r="M10" i="125"/>
  <c r="M30" i="125" s="1"/>
  <c r="K10" i="125"/>
  <c r="K30" i="125" s="1"/>
  <c r="C10" i="125"/>
  <c r="AV9" i="125"/>
  <c r="H21" i="125" s="1"/>
  <c r="AU9" i="125"/>
  <c r="H20" i="125" s="1"/>
  <c r="AT9" i="125"/>
  <c r="H19" i="125" s="1"/>
  <c r="H39" i="125" s="1"/>
  <c r="AS9" i="125"/>
  <c r="H18" i="125" s="1"/>
  <c r="H38" i="125" s="1"/>
  <c r="AR9" i="125"/>
  <c r="H17" i="125" s="1"/>
  <c r="H37" i="125" s="1"/>
  <c r="AQ9" i="125"/>
  <c r="H16" i="125" s="1"/>
  <c r="H36" i="125" s="1"/>
  <c r="AP9" i="125"/>
  <c r="H15" i="125" s="1"/>
  <c r="H35" i="125" s="1"/>
  <c r="AO9" i="125"/>
  <c r="H14" i="125" s="1"/>
  <c r="H34" i="125" s="1"/>
  <c r="AN9" i="125"/>
  <c r="H13" i="125" s="1"/>
  <c r="H33" i="125" s="1"/>
  <c r="AM9" i="125"/>
  <c r="AL9" i="125"/>
  <c r="H11" i="125" s="1"/>
  <c r="H31" i="125" s="1"/>
  <c r="AK9" i="125"/>
  <c r="H10" i="125" s="1"/>
  <c r="H30" i="125" s="1"/>
  <c r="AJ9" i="125"/>
  <c r="H9" i="125" s="1"/>
  <c r="H29" i="125" s="1"/>
  <c r="AI9" i="125"/>
  <c r="AH9" i="125"/>
  <c r="AG9" i="125"/>
  <c r="AF9" i="125"/>
  <c r="H5" i="125" s="1"/>
  <c r="H25" i="125" s="1"/>
  <c r="AA9" i="125"/>
  <c r="Y9" i="125"/>
  <c r="Y29" i="125" s="1"/>
  <c r="X9" i="125"/>
  <c r="X29" i="125" s="1"/>
  <c r="W9" i="125"/>
  <c r="W29" i="125" s="1"/>
  <c r="V9" i="125"/>
  <c r="V29" i="125" s="1"/>
  <c r="T9" i="125"/>
  <c r="T29" i="125" s="1"/>
  <c r="S9" i="125"/>
  <c r="S29" i="125" s="1"/>
  <c r="Q9" i="125"/>
  <c r="Q29" i="125" s="1"/>
  <c r="P9" i="125"/>
  <c r="P29" i="125" s="1"/>
  <c r="O9" i="125"/>
  <c r="O29" i="125" s="1"/>
  <c r="M9" i="125"/>
  <c r="M29" i="125" s="1"/>
  <c r="L9" i="125"/>
  <c r="L29" i="125" s="1"/>
  <c r="C9" i="125"/>
  <c r="AV8" i="125"/>
  <c r="G21" i="125" s="1"/>
  <c r="AU8" i="125"/>
  <c r="G20" i="125" s="1"/>
  <c r="AT8" i="125"/>
  <c r="G19" i="125" s="1"/>
  <c r="G39" i="125" s="1"/>
  <c r="AS8" i="125"/>
  <c r="G18" i="125" s="1"/>
  <c r="G38" i="125" s="1"/>
  <c r="AR8" i="125"/>
  <c r="G17" i="125" s="1"/>
  <c r="G37" i="125" s="1"/>
  <c r="AQ8" i="125"/>
  <c r="G16" i="125" s="1"/>
  <c r="G36" i="125" s="1"/>
  <c r="AP8" i="125"/>
  <c r="G15" i="125" s="1"/>
  <c r="G35" i="125" s="1"/>
  <c r="AO8" i="125"/>
  <c r="G14" i="125" s="1"/>
  <c r="G34" i="125" s="1"/>
  <c r="AN8" i="125"/>
  <c r="G13" i="125" s="1"/>
  <c r="G33" i="125" s="1"/>
  <c r="AM8" i="125"/>
  <c r="G12" i="125" s="1"/>
  <c r="G32" i="125" s="1"/>
  <c r="AL8" i="125"/>
  <c r="G11" i="125" s="1"/>
  <c r="G31" i="125" s="1"/>
  <c r="AK8" i="125"/>
  <c r="G10" i="125" s="1"/>
  <c r="G30" i="125" s="1"/>
  <c r="AJ8" i="125"/>
  <c r="G9" i="125" s="1"/>
  <c r="G29" i="125" s="1"/>
  <c r="AI8" i="125"/>
  <c r="AH8" i="125"/>
  <c r="G7" i="125" s="1"/>
  <c r="G27" i="125" s="1"/>
  <c r="AG8" i="125"/>
  <c r="AF8" i="125"/>
  <c r="G5" i="125" s="1"/>
  <c r="G25" i="125" s="1"/>
  <c r="AA8" i="125"/>
  <c r="X8" i="125"/>
  <c r="X28" i="125" s="1"/>
  <c r="W8" i="125"/>
  <c r="W28" i="125" s="1"/>
  <c r="V8" i="125"/>
  <c r="V28" i="125" s="1"/>
  <c r="U8" i="125"/>
  <c r="U28" i="125" s="1"/>
  <c r="T8" i="125"/>
  <c r="T28" i="125" s="1"/>
  <c r="S8" i="125"/>
  <c r="S28" i="125" s="1"/>
  <c r="R8" i="125"/>
  <c r="R28" i="125" s="1"/>
  <c r="P8" i="125"/>
  <c r="P28" i="125" s="1"/>
  <c r="N8" i="125"/>
  <c r="N28" i="125" s="1"/>
  <c r="L8" i="125"/>
  <c r="L28" i="125" s="1"/>
  <c r="J8" i="125"/>
  <c r="J28" i="125" s="1"/>
  <c r="H8" i="125"/>
  <c r="H28" i="125" s="1"/>
  <c r="G8" i="125"/>
  <c r="G28" i="125" s="1"/>
  <c r="C8" i="125"/>
  <c r="AV7" i="125"/>
  <c r="F21" i="125" s="1"/>
  <c r="AU7" i="125"/>
  <c r="F20" i="125" s="1"/>
  <c r="AT7" i="125"/>
  <c r="AS7" i="125"/>
  <c r="F18" i="125" s="1"/>
  <c r="F38" i="125" s="1"/>
  <c r="AR7" i="125"/>
  <c r="F17" i="125" s="1"/>
  <c r="F37" i="125" s="1"/>
  <c r="AQ7" i="125"/>
  <c r="F16" i="125" s="1"/>
  <c r="F36" i="125" s="1"/>
  <c r="AP7" i="125"/>
  <c r="F15" i="125" s="1"/>
  <c r="F35" i="125" s="1"/>
  <c r="AO7" i="125"/>
  <c r="F14" i="125" s="1"/>
  <c r="F34" i="125" s="1"/>
  <c r="AN7" i="125"/>
  <c r="AM7" i="125"/>
  <c r="F12" i="125" s="1"/>
  <c r="F32" i="125" s="1"/>
  <c r="AL7" i="125"/>
  <c r="F11" i="125" s="1"/>
  <c r="F31" i="125" s="1"/>
  <c r="AK7" i="125"/>
  <c r="F10" i="125" s="1"/>
  <c r="F30" i="125" s="1"/>
  <c r="AJ7" i="125"/>
  <c r="F9" i="125" s="1"/>
  <c r="F29" i="125" s="1"/>
  <c r="AI7" i="125"/>
  <c r="F8" i="125" s="1"/>
  <c r="F28" i="125" s="1"/>
  <c r="AH7" i="125"/>
  <c r="F7" i="125" s="1"/>
  <c r="F27" i="125" s="1"/>
  <c r="AG7" i="125"/>
  <c r="F6" i="125" s="1"/>
  <c r="F26" i="125" s="1"/>
  <c r="AF7" i="125"/>
  <c r="AA7" i="125"/>
  <c r="Y7" i="125"/>
  <c r="Y27" i="125" s="1"/>
  <c r="W7" i="125"/>
  <c r="W27" i="125" s="1"/>
  <c r="T7" i="125"/>
  <c r="T27" i="125" s="1"/>
  <c r="O7" i="125"/>
  <c r="O27" i="125" s="1"/>
  <c r="N7" i="125"/>
  <c r="N27" i="125" s="1"/>
  <c r="H7" i="125"/>
  <c r="H27" i="125" s="1"/>
  <c r="C7" i="125"/>
  <c r="AH3" i="125" s="1"/>
  <c r="AV6" i="125"/>
  <c r="E21" i="125" s="1"/>
  <c r="E41" i="125" s="1"/>
  <c r="AU6" i="125"/>
  <c r="E20" i="125" s="1"/>
  <c r="E40" i="125" s="1"/>
  <c r="AT6" i="125"/>
  <c r="E19" i="125" s="1"/>
  <c r="E39" i="125" s="1"/>
  <c r="AS6" i="125"/>
  <c r="E18" i="125" s="1"/>
  <c r="E38" i="125" s="1"/>
  <c r="AR6" i="125"/>
  <c r="E17" i="125" s="1"/>
  <c r="E37" i="125" s="1"/>
  <c r="AQ6" i="125"/>
  <c r="E16" i="125" s="1"/>
  <c r="E36" i="125" s="1"/>
  <c r="AP6" i="125"/>
  <c r="E15" i="125" s="1"/>
  <c r="E35" i="125" s="1"/>
  <c r="AO6" i="125"/>
  <c r="E14" i="125" s="1"/>
  <c r="E34" i="125" s="1"/>
  <c r="AN6" i="125"/>
  <c r="E13" i="125" s="1"/>
  <c r="E33" i="125" s="1"/>
  <c r="AM6" i="125"/>
  <c r="E12" i="125" s="1"/>
  <c r="E32" i="125" s="1"/>
  <c r="AL6" i="125"/>
  <c r="E11" i="125" s="1"/>
  <c r="E31" i="125" s="1"/>
  <c r="AK6" i="125"/>
  <c r="E10" i="125" s="1"/>
  <c r="E30" i="125" s="1"/>
  <c r="AJ6" i="125"/>
  <c r="E9" i="125" s="1"/>
  <c r="E29" i="125" s="1"/>
  <c r="AI6" i="125"/>
  <c r="E8" i="125" s="1"/>
  <c r="E28" i="125" s="1"/>
  <c r="AH6" i="125"/>
  <c r="E7" i="125" s="1"/>
  <c r="E27" i="125" s="1"/>
  <c r="AG6" i="125"/>
  <c r="AF6" i="125"/>
  <c r="E5" i="125" s="1"/>
  <c r="E25" i="125" s="1"/>
  <c r="AA6" i="125"/>
  <c r="X6" i="125"/>
  <c r="X26" i="125" s="1"/>
  <c r="W6" i="125"/>
  <c r="W26" i="125" s="1"/>
  <c r="T6" i="125"/>
  <c r="T26" i="125" s="1"/>
  <c r="M6" i="125"/>
  <c r="M26" i="125" s="1"/>
  <c r="K26" i="125"/>
  <c r="J6" i="125"/>
  <c r="J26" i="125" s="1"/>
  <c r="H6" i="125"/>
  <c r="H26" i="125" s="1"/>
  <c r="G6" i="125"/>
  <c r="G26" i="125" s="1"/>
  <c r="E6" i="125"/>
  <c r="E26" i="125" s="1"/>
  <c r="C6" i="125"/>
  <c r="AV5" i="125"/>
  <c r="D21" i="125" s="1"/>
  <c r="AU5" i="125"/>
  <c r="D20" i="125" s="1"/>
  <c r="D40" i="125" s="1"/>
  <c r="AT5" i="125"/>
  <c r="D19" i="125" s="1"/>
  <c r="D39" i="125" s="1"/>
  <c r="AS5" i="125"/>
  <c r="D18" i="125" s="1"/>
  <c r="D38" i="125" s="1"/>
  <c r="AR5" i="125"/>
  <c r="D17" i="125" s="1"/>
  <c r="D37" i="125" s="1"/>
  <c r="AQ5" i="125"/>
  <c r="D16" i="125" s="1"/>
  <c r="D36" i="125" s="1"/>
  <c r="AP5" i="125"/>
  <c r="D15" i="125" s="1"/>
  <c r="D35" i="125" s="1"/>
  <c r="AO5" i="125"/>
  <c r="D14" i="125" s="1"/>
  <c r="D34" i="125" s="1"/>
  <c r="AN5" i="125"/>
  <c r="D13" i="125" s="1"/>
  <c r="D33" i="125" s="1"/>
  <c r="AM5" i="125"/>
  <c r="AL5" i="125"/>
  <c r="D11" i="125" s="1"/>
  <c r="D31" i="125" s="1"/>
  <c r="AK5" i="125"/>
  <c r="D10" i="125" s="1"/>
  <c r="D30" i="125" s="1"/>
  <c r="AJ5" i="125"/>
  <c r="D9" i="125" s="1"/>
  <c r="D29" i="125" s="1"/>
  <c r="AI5" i="125"/>
  <c r="D8" i="125" s="1"/>
  <c r="D28" i="125" s="1"/>
  <c r="AH5" i="125"/>
  <c r="D7" i="125" s="1"/>
  <c r="D27" i="125" s="1"/>
  <c r="AG5" i="125"/>
  <c r="D6" i="125" s="1"/>
  <c r="D26" i="125" s="1"/>
  <c r="AF5" i="125"/>
  <c r="D5" i="125" s="1"/>
  <c r="D25" i="125" s="1"/>
  <c r="AA5" i="125"/>
  <c r="Y5" i="125"/>
  <c r="Y25" i="125" s="1"/>
  <c r="X5" i="125"/>
  <c r="X25" i="125" s="1"/>
  <c r="V5" i="125"/>
  <c r="V25" i="125" s="1"/>
  <c r="U5" i="125"/>
  <c r="U25" i="125" s="1"/>
  <c r="O5" i="125"/>
  <c r="O25" i="125" s="1"/>
  <c r="N5" i="125"/>
  <c r="N25" i="125" s="1"/>
  <c r="M5" i="125"/>
  <c r="M25" i="125" s="1"/>
  <c r="K5" i="125"/>
  <c r="K25" i="125" s="1"/>
  <c r="J5" i="125"/>
  <c r="J25" i="125" s="1"/>
  <c r="F5" i="125"/>
  <c r="F25" i="125" s="1"/>
  <c r="C5" i="125"/>
  <c r="BN3" i="125"/>
  <c r="BL3" i="125"/>
  <c r="BI3" i="125"/>
  <c r="BH3" i="125"/>
  <c r="BE3" i="125"/>
  <c r="BD3" i="125"/>
  <c r="BB3" i="125"/>
  <c r="AZ3" i="125"/>
  <c r="AY3" i="125"/>
  <c r="AV3" i="125"/>
  <c r="AU3" i="125"/>
  <c r="AS3" i="125"/>
  <c r="AP3" i="125"/>
  <c r="AO3" i="125"/>
  <c r="AL3" i="125"/>
  <c r="AK3" i="125"/>
  <c r="AJ3" i="125"/>
  <c r="AI3" i="125"/>
  <c r="AG3" i="125"/>
  <c r="AF3" i="125"/>
  <c r="U43" i="124"/>
  <c r="M43" i="124"/>
  <c r="J43" i="124"/>
  <c r="E43" i="124"/>
  <c r="E42" i="124"/>
  <c r="W41" i="124"/>
  <c r="V41" i="124"/>
  <c r="U41" i="124"/>
  <c r="M41" i="124"/>
  <c r="F41" i="124"/>
  <c r="T40" i="124"/>
  <c r="K40" i="124"/>
  <c r="X39" i="124"/>
  <c r="E36" i="124"/>
  <c r="D36" i="124"/>
  <c r="Y31" i="124"/>
  <c r="X31" i="124"/>
  <c r="O31" i="124"/>
  <c r="Y29" i="124"/>
  <c r="S29" i="124"/>
  <c r="R29" i="124"/>
  <c r="L27" i="124"/>
  <c r="X26" i="124"/>
  <c r="O26" i="124"/>
  <c r="AV25" i="124"/>
  <c r="AU25" i="124"/>
  <c r="Y20" i="124" s="1"/>
  <c r="Y40" i="124" s="1"/>
  <c r="AT25" i="124"/>
  <c r="AS25" i="124"/>
  <c r="Y18" i="124" s="1"/>
  <c r="Y38" i="124" s="1"/>
  <c r="AR25" i="124"/>
  <c r="Y17" i="124" s="1"/>
  <c r="Y37" i="124" s="1"/>
  <c r="AQ25" i="124"/>
  <c r="AP25" i="124"/>
  <c r="Y15" i="124" s="1"/>
  <c r="Y35" i="124" s="1"/>
  <c r="AO25" i="124"/>
  <c r="AN25" i="124"/>
  <c r="Y13" i="124" s="1"/>
  <c r="Y33" i="124" s="1"/>
  <c r="AM25" i="124"/>
  <c r="Y12" i="124" s="1"/>
  <c r="Y32" i="124" s="1"/>
  <c r="AL25" i="124"/>
  <c r="AK25" i="124"/>
  <c r="Y10" i="124" s="1"/>
  <c r="Y30" i="124" s="1"/>
  <c r="AJ25" i="124"/>
  <c r="Y9" i="124" s="1"/>
  <c r="AI25" i="124"/>
  <c r="AH25" i="124"/>
  <c r="AG25" i="124"/>
  <c r="Y6" i="124" s="1"/>
  <c r="Y26" i="124" s="1"/>
  <c r="AF25" i="124"/>
  <c r="Y5" i="124" s="1"/>
  <c r="Y25" i="124" s="1"/>
  <c r="X25" i="124"/>
  <c r="AV24" i="124"/>
  <c r="AU24" i="124"/>
  <c r="AT24" i="124"/>
  <c r="AS24" i="124"/>
  <c r="AR24" i="124"/>
  <c r="X17" i="124" s="1"/>
  <c r="X37" i="124" s="1"/>
  <c r="AQ24" i="124"/>
  <c r="AP24" i="124"/>
  <c r="X15" i="124" s="1"/>
  <c r="X35" i="124" s="1"/>
  <c r="AO24" i="124"/>
  <c r="X14" i="124" s="1"/>
  <c r="X34" i="124" s="1"/>
  <c r="AN24" i="124"/>
  <c r="AM24" i="124"/>
  <c r="AL24" i="124"/>
  <c r="AK24" i="124"/>
  <c r="AJ24" i="124"/>
  <c r="AI24" i="124"/>
  <c r="AH24" i="124"/>
  <c r="AG24" i="124"/>
  <c r="AF24" i="124"/>
  <c r="AV23" i="124"/>
  <c r="AU23" i="124"/>
  <c r="W20" i="124" s="1"/>
  <c r="W40" i="124" s="1"/>
  <c r="AT23" i="124"/>
  <c r="W19" i="124" s="1"/>
  <c r="W39" i="124" s="1"/>
  <c r="AS23" i="124"/>
  <c r="W18" i="124" s="1"/>
  <c r="W38" i="124" s="1"/>
  <c r="AR23" i="124"/>
  <c r="AQ23" i="124"/>
  <c r="AP23" i="124"/>
  <c r="W15" i="124" s="1"/>
  <c r="W35" i="124" s="1"/>
  <c r="AO23" i="124"/>
  <c r="W14" i="124" s="1"/>
  <c r="W34" i="124" s="1"/>
  <c r="AN23" i="124"/>
  <c r="W13" i="124" s="1"/>
  <c r="W33" i="124" s="1"/>
  <c r="AM23" i="124"/>
  <c r="W12" i="124" s="1"/>
  <c r="W32" i="124" s="1"/>
  <c r="AL23" i="124"/>
  <c r="AK23" i="124"/>
  <c r="W10" i="124" s="1"/>
  <c r="W30" i="124" s="1"/>
  <c r="AJ23" i="124"/>
  <c r="AI23" i="124"/>
  <c r="W8" i="124" s="1"/>
  <c r="W28" i="124" s="1"/>
  <c r="AH23" i="124"/>
  <c r="W7" i="124" s="1"/>
  <c r="W27" i="124" s="1"/>
  <c r="AG23" i="124"/>
  <c r="AF23" i="124"/>
  <c r="W5" i="124" s="1"/>
  <c r="W25" i="124" s="1"/>
  <c r="AV22" i="124"/>
  <c r="AU22" i="124"/>
  <c r="AT22" i="124"/>
  <c r="V19" i="124" s="1"/>
  <c r="V39" i="124" s="1"/>
  <c r="AS22" i="124"/>
  <c r="AR22" i="124"/>
  <c r="V17" i="124" s="1"/>
  <c r="V37" i="124" s="1"/>
  <c r="AQ22" i="124"/>
  <c r="V16" i="124" s="1"/>
  <c r="V36" i="124" s="1"/>
  <c r="AP22" i="124"/>
  <c r="V15" i="124" s="1"/>
  <c r="V35" i="124" s="1"/>
  <c r="AO22" i="124"/>
  <c r="V14" i="124" s="1"/>
  <c r="V34" i="124" s="1"/>
  <c r="AN22" i="124"/>
  <c r="V13" i="124" s="1"/>
  <c r="V33" i="124" s="1"/>
  <c r="AM22" i="124"/>
  <c r="AL22" i="124"/>
  <c r="V11" i="124" s="1"/>
  <c r="V31" i="124" s="1"/>
  <c r="AK22" i="124"/>
  <c r="AJ22" i="124"/>
  <c r="AI22" i="124"/>
  <c r="V8" i="124" s="1"/>
  <c r="V28" i="124" s="1"/>
  <c r="AH22" i="124"/>
  <c r="V7" i="124" s="1"/>
  <c r="V27" i="124" s="1"/>
  <c r="AG22" i="124"/>
  <c r="AF22" i="124"/>
  <c r="V5" i="124" s="1"/>
  <c r="V25" i="124" s="1"/>
  <c r="AV21" i="124"/>
  <c r="AU21" i="124"/>
  <c r="U20" i="124" s="1"/>
  <c r="AT21" i="124"/>
  <c r="U19" i="124" s="1"/>
  <c r="U39" i="124" s="1"/>
  <c r="AS21" i="124"/>
  <c r="U18" i="124" s="1"/>
  <c r="U38" i="124" s="1"/>
  <c r="AR21" i="124"/>
  <c r="U17" i="124" s="1"/>
  <c r="U37" i="124" s="1"/>
  <c r="AQ21" i="124"/>
  <c r="U16" i="124" s="1"/>
  <c r="U36" i="124" s="1"/>
  <c r="AP21" i="124"/>
  <c r="U15" i="124" s="1"/>
  <c r="U35" i="124" s="1"/>
  <c r="AO21" i="124"/>
  <c r="AN21" i="124"/>
  <c r="U13" i="124" s="1"/>
  <c r="U33" i="124" s="1"/>
  <c r="AM21" i="124"/>
  <c r="U12" i="124" s="1"/>
  <c r="U32" i="124" s="1"/>
  <c r="AL21" i="124"/>
  <c r="U11" i="124" s="1"/>
  <c r="U31" i="124" s="1"/>
  <c r="AK21" i="124"/>
  <c r="AJ21" i="124"/>
  <c r="AI21" i="124"/>
  <c r="AH21" i="124"/>
  <c r="AG21" i="124"/>
  <c r="AF21" i="124"/>
  <c r="U5" i="124" s="1"/>
  <c r="U25" i="124" s="1"/>
  <c r="Y21" i="124"/>
  <c r="X21" i="124"/>
  <c r="W21" i="124"/>
  <c r="W43" i="124" s="1"/>
  <c r="V21" i="124"/>
  <c r="V43" i="124" s="1"/>
  <c r="U21" i="124"/>
  <c r="P21" i="124"/>
  <c r="O21" i="124"/>
  <c r="O43" i="124" s="1"/>
  <c r="N21" i="124"/>
  <c r="N43" i="124" s="1"/>
  <c r="G21" i="124"/>
  <c r="F21" i="124"/>
  <c r="F43" i="124" s="1"/>
  <c r="AV20" i="124"/>
  <c r="T21" i="124" s="1"/>
  <c r="T43" i="124" s="1"/>
  <c r="AU20" i="124"/>
  <c r="AT20" i="124"/>
  <c r="AS20" i="124"/>
  <c r="T18" i="124" s="1"/>
  <c r="T38" i="124" s="1"/>
  <c r="AR20" i="124"/>
  <c r="T17" i="124" s="1"/>
  <c r="T37" i="124" s="1"/>
  <c r="AQ20" i="124"/>
  <c r="T16" i="124" s="1"/>
  <c r="T36" i="124" s="1"/>
  <c r="AP20" i="124"/>
  <c r="AO20" i="124"/>
  <c r="AN20" i="124"/>
  <c r="AM20" i="124"/>
  <c r="T12" i="124" s="1"/>
  <c r="T32" i="124" s="1"/>
  <c r="AL20" i="124"/>
  <c r="AK20" i="124"/>
  <c r="T10" i="124" s="1"/>
  <c r="T30" i="124" s="1"/>
  <c r="AJ20" i="124"/>
  <c r="T9" i="124" s="1"/>
  <c r="T29" i="124" s="1"/>
  <c r="AI20" i="124"/>
  <c r="T8" i="124" s="1"/>
  <c r="T28" i="124" s="1"/>
  <c r="AH20" i="124"/>
  <c r="AG20" i="124"/>
  <c r="AF20" i="124"/>
  <c r="T5" i="124" s="1"/>
  <c r="T25" i="124" s="1"/>
  <c r="AA20" i="124"/>
  <c r="X20" i="124"/>
  <c r="X40" i="124" s="1"/>
  <c r="V20" i="124"/>
  <c r="V42" i="124" s="1"/>
  <c r="T20" i="124"/>
  <c r="T42" i="124" s="1"/>
  <c r="H20" i="124"/>
  <c r="H40" i="124" s="1"/>
  <c r="C20" i="124"/>
  <c r="AV19" i="124"/>
  <c r="S21" i="124" s="1"/>
  <c r="S41" i="124" s="1"/>
  <c r="AU19" i="124"/>
  <c r="S20" i="124" s="1"/>
  <c r="S42" i="124" s="1"/>
  <c r="AT19" i="124"/>
  <c r="S19" i="124" s="1"/>
  <c r="S39" i="124" s="1"/>
  <c r="AS19" i="124"/>
  <c r="S18" i="124" s="1"/>
  <c r="S38" i="124" s="1"/>
  <c r="AR19" i="124"/>
  <c r="S17" i="124" s="1"/>
  <c r="S37" i="124" s="1"/>
  <c r="AQ19" i="124"/>
  <c r="S16" i="124" s="1"/>
  <c r="S36" i="124" s="1"/>
  <c r="AP19" i="124"/>
  <c r="AO19" i="124"/>
  <c r="AN19" i="124"/>
  <c r="S13" i="124" s="1"/>
  <c r="S33" i="124" s="1"/>
  <c r="AM19" i="124"/>
  <c r="S12" i="124" s="1"/>
  <c r="S32" i="124" s="1"/>
  <c r="AL19" i="124"/>
  <c r="AK19" i="124"/>
  <c r="AJ19" i="124"/>
  <c r="S9" i="124" s="1"/>
  <c r="AI19" i="124"/>
  <c r="AH19" i="124"/>
  <c r="AG19" i="124"/>
  <c r="AF19" i="124"/>
  <c r="S5" i="124" s="1"/>
  <c r="S25" i="124" s="1"/>
  <c r="AA19" i="124"/>
  <c r="Y19" i="124"/>
  <c r="Y39" i="124" s="1"/>
  <c r="X19" i="124"/>
  <c r="T19" i="124"/>
  <c r="T39" i="124" s="1"/>
  <c r="C19" i="124"/>
  <c r="AT3" i="124" s="1"/>
  <c r="AV18" i="124"/>
  <c r="R21" i="124" s="1"/>
  <c r="R41" i="124" s="1"/>
  <c r="AU18" i="124"/>
  <c r="R20" i="124" s="1"/>
  <c r="AT18" i="124"/>
  <c r="R19" i="124" s="1"/>
  <c r="R39" i="124" s="1"/>
  <c r="AS18" i="124"/>
  <c r="AR18" i="124"/>
  <c r="R17" i="124" s="1"/>
  <c r="R37" i="124" s="1"/>
  <c r="AQ18" i="124"/>
  <c r="R16" i="124" s="1"/>
  <c r="R36" i="124" s="1"/>
  <c r="AP18" i="124"/>
  <c r="R15" i="124" s="1"/>
  <c r="R35" i="124" s="1"/>
  <c r="AO18" i="124"/>
  <c r="R14" i="124" s="1"/>
  <c r="R34" i="124" s="1"/>
  <c r="AN18" i="124"/>
  <c r="R13" i="124" s="1"/>
  <c r="R33" i="124" s="1"/>
  <c r="AM18" i="124"/>
  <c r="R12" i="124" s="1"/>
  <c r="R32" i="124" s="1"/>
  <c r="AL18" i="124"/>
  <c r="R11" i="124" s="1"/>
  <c r="R31" i="124" s="1"/>
  <c r="AK18" i="124"/>
  <c r="AJ18" i="124"/>
  <c r="AI18" i="124"/>
  <c r="AH18" i="124"/>
  <c r="R7" i="124" s="1"/>
  <c r="R27" i="124" s="1"/>
  <c r="AG18" i="124"/>
  <c r="R6" i="124" s="1"/>
  <c r="R26" i="124" s="1"/>
  <c r="AF18" i="124"/>
  <c r="AA18" i="124"/>
  <c r="X18" i="124"/>
  <c r="X38" i="124" s="1"/>
  <c r="V18" i="124"/>
  <c r="V38" i="124" s="1"/>
  <c r="R18" i="124"/>
  <c r="R38" i="124" s="1"/>
  <c r="N18" i="124"/>
  <c r="N38" i="124" s="1"/>
  <c r="M18" i="124"/>
  <c r="M38" i="124" s="1"/>
  <c r="C18" i="124"/>
  <c r="BL3" i="124" s="1"/>
  <c r="AV17" i="124"/>
  <c r="Q21" i="124" s="1"/>
  <c r="AU17" i="124"/>
  <c r="Q20" i="124" s="1"/>
  <c r="AT17" i="124"/>
  <c r="Q19" i="124" s="1"/>
  <c r="Q39" i="124" s="1"/>
  <c r="AS17" i="124"/>
  <c r="Q18" i="124" s="1"/>
  <c r="Q38" i="124" s="1"/>
  <c r="AR17" i="124"/>
  <c r="Q17" i="124" s="1"/>
  <c r="Q37" i="124" s="1"/>
  <c r="AQ17" i="124"/>
  <c r="Q16" i="124" s="1"/>
  <c r="Q36" i="124" s="1"/>
  <c r="AP17" i="124"/>
  <c r="Q15" i="124" s="1"/>
  <c r="Q35" i="124" s="1"/>
  <c r="AO17" i="124"/>
  <c r="Q14" i="124" s="1"/>
  <c r="Q34" i="124" s="1"/>
  <c r="AN17" i="124"/>
  <c r="Q13" i="124" s="1"/>
  <c r="Q33" i="124" s="1"/>
  <c r="AM17" i="124"/>
  <c r="AL17" i="124"/>
  <c r="Q11" i="124" s="1"/>
  <c r="Q31" i="124" s="1"/>
  <c r="AK17" i="124"/>
  <c r="AJ17" i="124"/>
  <c r="Q9" i="124" s="1"/>
  <c r="Q29" i="124" s="1"/>
  <c r="AI17" i="124"/>
  <c r="AH17" i="124"/>
  <c r="Q7" i="124" s="1"/>
  <c r="Q27" i="124" s="1"/>
  <c r="AG17" i="124"/>
  <c r="Q6" i="124" s="1"/>
  <c r="Q26" i="124" s="1"/>
  <c r="AF17" i="124"/>
  <c r="Q5" i="124" s="1"/>
  <c r="Q25" i="124" s="1"/>
  <c r="AA17" i="124"/>
  <c r="W17" i="124"/>
  <c r="W37" i="124" s="1"/>
  <c r="C17" i="124"/>
  <c r="AV16" i="124"/>
  <c r="AU16" i="124"/>
  <c r="P20" i="124" s="1"/>
  <c r="AT16" i="124"/>
  <c r="P19" i="124" s="1"/>
  <c r="P39" i="124" s="1"/>
  <c r="AS16" i="124"/>
  <c r="P18" i="124" s="1"/>
  <c r="P38" i="124" s="1"/>
  <c r="AR16" i="124"/>
  <c r="P17" i="124" s="1"/>
  <c r="P37" i="124" s="1"/>
  <c r="AQ16" i="124"/>
  <c r="P16" i="124" s="1"/>
  <c r="P36" i="124" s="1"/>
  <c r="AP16" i="124"/>
  <c r="P15" i="124" s="1"/>
  <c r="P35" i="124" s="1"/>
  <c r="AO16" i="124"/>
  <c r="P14" i="124" s="1"/>
  <c r="P34" i="124" s="1"/>
  <c r="AN16" i="124"/>
  <c r="AM16" i="124"/>
  <c r="AL16" i="124"/>
  <c r="P11" i="124" s="1"/>
  <c r="P31" i="124" s="1"/>
  <c r="AK16" i="124"/>
  <c r="P10" i="124" s="1"/>
  <c r="P30" i="124" s="1"/>
  <c r="AJ16" i="124"/>
  <c r="AI16" i="124"/>
  <c r="AH16" i="124"/>
  <c r="P7" i="124" s="1"/>
  <c r="P27" i="124" s="1"/>
  <c r="AG16" i="124"/>
  <c r="AF16" i="124"/>
  <c r="AA16" i="124"/>
  <c r="Y16" i="124"/>
  <c r="Y36" i="124" s="1"/>
  <c r="X16" i="124"/>
  <c r="X36" i="124" s="1"/>
  <c r="W16" i="124"/>
  <c r="W36" i="124" s="1"/>
  <c r="N16" i="124"/>
  <c r="N36" i="124" s="1"/>
  <c r="H16" i="124"/>
  <c r="H36" i="124" s="1"/>
  <c r="C16" i="124"/>
  <c r="AV15" i="124"/>
  <c r="AU15" i="124"/>
  <c r="O20" i="124" s="1"/>
  <c r="O40" i="124" s="1"/>
  <c r="AT15" i="124"/>
  <c r="O19" i="124" s="1"/>
  <c r="O39" i="124" s="1"/>
  <c r="AS15" i="124"/>
  <c r="O18" i="124" s="1"/>
  <c r="O38" i="124" s="1"/>
  <c r="AR15" i="124"/>
  <c r="O17" i="124" s="1"/>
  <c r="O37" i="124" s="1"/>
  <c r="AQ15" i="124"/>
  <c r="O16" i="124" s="1"/>
  <c r="O36" i="124" s="1"/>
  <c r="AP15" i="124"/>
  <c r="AO15" i="124"/>
  <c r="O14" i="124" s="1"/>
  <c r="O34" i="124" s="1"/>
  <c r="AN15" i="124"/>
  <c r="AM15" i="124"/>
  <c r="O12" i="124" s="1"/>
  <c r="O32" i="124" s="1"/>
  <c r="AL15" i="124"/>
  <c r="O11" i="124" s="1"/>
  <c r="AK15" i="124"/>
  <c r="O10" i="124" s="1"/>
  <c r="O30" i="124" s="1"/>
  <c r="AJ15" i="124"/>
  <c r="AI15" i="124"/>
  <c r="AH15" i="124"/>
  <c r="AG15" i="124"/>
  <c r="AF15" i="124"/>
  <c r="AA15" i="124"/>
  <c r="T15" i="124"/>
  <c r="T35" i="124" s="1"/>
  <c r="S15" i="124"/>
  <c r="S35" i="124" s="1"/>
  <c r="O15" i="124"/>
  <c r="O35" i="124" s="1"/>
  <c r="N15" i="124"/>
  <c r="N35" i="124" s="1"/>
  <c r="K15" i="124"/>
  <c r="K35" i="124" s="1"/>
  <c r="C15" i="124"/>
  <c r="BI3" i="124" s="1"/>
  <c r="AV14" i="124"/>
  <c r="AU14" i="124"/>
  <c r="N20" i="124" s="1"/>
  <c r="AT14" i="124"/>
  <c r="N19" i="124" s="1"/>
  <c r="N39" i="124" s="1"/>
  <c r="AS14" i="124"/>
  <c r="AR14" i="124"/>
  <c r="N17" i="124" s="1"/>
  <c r="N37" i="124" s="1"/>
  <c r="AQ14" i="124"/>
  <c r="AP14" i="124"/>
  <c r="AO14" i="124"/>
  <c r="N14" i="124" s="1"/>
  <c r="N34" i="124" s="1"/>
  <c r="AN14" i="124"/>
  <c r="AM14" i="124"/>
  <c r="N12" i="124" s="1"/>
  <c r="N32" i="124" s="1"/>
  <c r="AL14" i="124"/>
  <c r="N11" i="124" s="1"/>
  <c r="N31" i="124" s="1"/>
  <c r="AK14" i="124"/>
  <c r="N10" i="124" s="1"/>
  <c r="N30" i="124" s="1"/>
  <c r="AJ14" i="124"/>
  <c r="AI14" i="124"/>
  <c r="N8" i="124" s="1"/>
  <c r="N28" i="124" s="1"/>
  <c r="AH14" i="124"/>
  <c r="N7" i="124" s="1"/>
  <c r="N27" i="124" s="1"/>
  <c r="AG14" i="124"/>
  <c r="AF14" i="124"/>
  <c r="N5" i="124" s="1"/>
  <c r="N25" i="124" s="1"/>
  <c r="AA14" i="124"/>
  <c r="Y14" i="124"/>
  <c r="Y34" i="124" s="1"/>
  <c r="U14" i="124"/>
  <c r="U34" i="124" s="1"/>
  <c r="T14" i="124"/>
  <c r="T34" i="124" s="1"/>
  <c r="S14" i="124"/>
  <c r="S34" i="124" s="1"/>
  <c r="M14" i="124"/>
  <c r="M34" i="124" s="1"/>
  <c r="K14" i="124"/>
  <c r="K34" i="124" s="1"/>
  <c r="C14" i="124"/>
  <c r="AO3" i="124" s="1"/>
  <c r="AV13" i="124"/>
  <c r="M21" i="124" s="1"/>
  <c r="AU13" i="124"/>
  <c r="M20" i="124" s="1"/>
  <c r="AT13" i="124"/>
  <c r="M19" i="124" s="1"/>
  <c r="M39" i="124" s="1"/>
  <c r="AS13" i="124"/>
  <c r="AR13" i="124"/>
  <c r="M17" i="124" s="1"/>
  <c r="M37" i="124" s="1"/>
  <c r="AQ13" i="124"/>
  <c r="M16" i="124" s="1"/>
  <c r="M36" i="124" s="1"/>
  <c r="AP13" i="124"/>
  <c r="M15" i="124" s="1"/>
  <c r="M35" i="124" s="1"/>
  <c r="AO13" i="124"/>
  <c r="AN13" i="124"/>
  <c r="M13" i="124" s="1"/>
  <c r="M33" i="124" s="1"/>
  <c r="AM13" i="124"/>
  <c r="M12" i="124" s="1"/>
  <c r="M32" i="124" s="1"/>
  <c r="AL13" i="124"/>
  <c r="AK13" i="124"/>
  <c r="AJ13" i="124"/>
  <c r="AI13" i="124"/>
  <c r="M8" i="124" s="1"/>
  <c r="M28" i="124" s="1"/>
  <c r="AH13" i="124"/>
  <c r="M7" i="124" s="1"/>
  <c r="M27" i="124" s="1"/>
  <c r="AG13" i="124"/>
  <c r="M6" i="124" s="1"/>
  <c r="M26" i="124" s="1"/>
  <c r="AF13" i="124"/>
  <c r="AA13" i="124"/>
  <c r="X13" i="124"/>
  <c r="X33" i="124" s="1"/>
  <c r="T13" i="124"/>
  <c r="T33" i="124" s="1"/>
  <c r="P13" i="124"/>
  <c r="P33" i="124" s="1"/>
  <c r="O13" i="124"/>
  <c r="O33" i="124" s="1"/>
  <c r="N13" i="124"/>
  <c r="N33" i="124" s="1"/>
  <c r="C13" i="124"/>
  <c r="BG3" i="124" s="1"/>
  <c r="AV12" i="124"/>
  <c r="L21" i="124" s="1"/>
  <c r="L41" i="124" s="1"/>
  <c r="AU12" i="124"/>
  <c r="L20" i="124" s="1"/>
  <c r="L42" i="124" s="1"/>
  <c r="AT12" i="124"/>
  <c r="L19" i="124" s="1"/>
  <c r="L39" i="124" s="1"/>
  <c r="AS12" i="124"/>
  <c r="L18" i="124" s="1"/>
  <c r="L38" i="124" s="1"/>
  <c r="AR12" i="124"/>
  <c r="L17" i="124" s="1"/>
  <c r="L37" i="124" s="1"/>
  <c r="AQ12" i="124"/>
  <c r="L16" i="124" s="1"/>
  <c r="L36" i="124" s="1"/>
  <c r="AP12" i="124"/>
  <c r="L15" i="124" s="1"/>
  <c r="L35" i="124" s="1"/>
  <c r="AO12" i="124"/>
  <c r="L14" i="124" s="1"/>
  <c r="L34" i="124" s="1"/>
  <c r="AN12" i="124"/>
  <c r="L13" i="124" s="1"/>
  <c r="L33" i="124" s="1"/>
  <c r="AM12" i="124"/>
  <c r="AL12" i="124"/>
  <c r="L11" i="124" s="1"/>
  <c r="L31" i="124" s="1"/>
  <c r="AK12" i="124"/>
  <c r="AJ12" i="124"/>
  <c r="AI12" i="124"/>
  <c r="L8" i="124" s="1"/>
  <c r="L28" i="124" s="1"/>
  <c r="AH12" i="124"/>
  <c r="AG12" i="124"/>
  <c r="AF12" i="124"/>
  <c r="L5" i="124" s="1"/>
  <c r="L25" i="124" s="1"/>
  <c r="AA12" i="124"/>
  <c r="X12" i="124"/>
  <c r="X32" i="124" s="1"/>
  <c r="V12" i="124"/>
  <c r="V32" i="124" s="1"/>
  <c r="Q12" i="124"/>
  <c r="Q32" i="124" s="1"/>
  <c r="P12" i="124"/>
  <c r="P32" i="124" s="1"/>
  <c r="L12" i="124"/>
  <c r="L32" i="124" s="1"/>
  <c r="C12" i="124"/>
  <c r="AV11" i="124"/>
  <c r="K21" i="124" s="1"/>
  <c r="K41" i="124" s="1"/>
  <c r="AU11" i="124"/>
  <c r="K20" i="124" s="1"/>
  <c r="K42" i="124" s="1"/>
  <c r="AT11" i="124"/>
  <c r="K19" i="124" s="1"/>
  <c r="K39" i="124" s="1"/>
  <c r="AS11" i="124"/>
  <c r="K18" i="124" s="1"/>
  <c r="K38" i="124" s="1"/>
  <c r="AR11" i="124"/>
  <c r="K17" i="124" s="1"/>
  <c r="K37" i="124" s="1"/>
  <c r="AQ11" i="124"/>
  <c r="K16" i="124" s="1"/>
  <c r="K36" i="124" s="1"/>
  <c r="AP11" i="124"/>
  <c r="AO11" i="124"/>
  <c r="AN11" i="124"/>
  <c r="K13" i="124" s="1"/>
  <c r="K33" i="124" s="1"/>
  <c r="AM11" i="124"/>
  <c r="K12" i="124" s="1"/>
  <c r="K32" i="124" s="1"/>
  <c r="AL11" i="124"/>
  <c r="AK11" i="124"/>
  <c r="AJ11" i="124"/>
  <c r="K9" i="124" s="1"/>
  <c r="K29" i="124" s="1"/>
  <c r="AI11" i="124"/>
  <c r="K8" i="124" s="1"/>
  <c r="K28" i="124" s="1"/>
  <c r="AH11" i="124"/>
  <c r="K7" i="124" s="1"/>
  <c r="K27" i="124" s="1"/>
  <c r="AG11" i="124"/>
  <c r="AF11" i="124"/>
  <c r="AA11" i="124"/>
  <c r="Y11" i="124"/>
  <c r="X11" i="124"/>
  <c r="W11" i="124"/>
  <c r="W31" i="124" s="1"/>
  <c r="T11" i="124"/>
  <c r="T31" i="124" s="1"/>
  <c r="S11" i="124"/>
  <c r="S31" i="124" s="1"/>
  <c r="M11" i="124"/>
  <c r="M31" i="124" s="1"/>
  <c r="K11" i="124"/>
  <c r="K31" i="124" s="1"/>
  <c r="J11" i="124"/>
  <c r="J31" i="124" s="1"/>
  <c r="C11" i="124"/>
  <c r="AL3" i="124" s="1"/>
  <c r="AV10" i="124"/>
  <c r="J21" i="124" s="1"/>
  <c r="J41" i="124" s="1"/>
  <c r="AU10" i="124"/>
  <c r="J20" i="124" s="1"/>
  <c r="AT10" i="124"/>
  <c r="J19" i="124" s="1"/>
  <c r="J39" i="124" s="1"/>
  <c r="AS10" i="124"/>
  <c r="J18" i="124" s="1"/>
  <c r="J38" i="124" s="1"/>
  <c r="AR10" i="124"/>
  <c r="J17" i="124" s="1"/>
  <c r="J37" i="124" s="1"/>
  <c r="AQ10" i="124"/>
  <c r="J16" i="124" s="1"/>
  <c r="J36" i="124" s="1"/>
  <c r="AP10" i="124"/>
  <c r="J15" i="124" s="1"/>
  <c r="J35" i="124" s="1"/>
  <c r="AO10" i="124"/>
  <c r="J14" i="124" s="1"/>
  <c r="J34" i="124" s="1"/>
  <c r="AN10" i="124"/>
  <c r="J33" i="124" s="1"/>
  <c r="AM10" i="124"/>
  <c r="J12" i="124" s="1"/>
  <c r="J32" i="124" s="1"/>
  <c r="AL10" i="124"/>
  <c r="AK10" i="124"/>
  <c r="AJ10" i="124"/>
  <c r="AI10" i="124"/>
  <c r="AH10" i="124"/>
  <c r="AG10" i="124"/>
  <c r="AF10" i="124"/>
  <c r="AA10" i="124"/>
  <c r="X10" i="124"/>
  <c r="X30" i="124" s="1"/>
  <c r="V10" i="124"/>
  <c r="V30" i="124" s="1"/>
  <c r="U10" i="124"/>
  <c r="U30" i="124" s="1"/>
  <c r="S10" i="124"/>
  <c r="S30" i="124" s="1"/>
  <c r="R10" i="124"/>
  <c r="R30" i="124" s="1"/>
  <c r="Q10" i="124"/>
  <c r="Q30" i="124" s="1"/>
  <c r="M10" i="124"/>
  <c r="M30" i="124" s="1"/>
  <c r="L10" i="124"/>
  <c r="L30" i="124" s="1"/>
  <c r="K10" i="124"/>
  <c r="K30" i="124" s="1"/>
  <c r="J10" i="124"/>
  <c r="J30" i="124" s="1"/>
  <c r="C10" i="124"/>
  <c r="BD3" i="124" s="1"/>
  <c r="AV9" i="124"/>
  <c r="H21" i="124" s="1"/>
  <c r="AU9" i="124"/>
  <c r="AT9" i="124"/>
  <c r="H19" i="124" s="1"/>
  <c r="H39" i="124" s="1"/>
  <c r="AS9" i="124"/>
  <c r="H18" i="124" s="1"/>
  <c r="H38" i="124" s="1"/>
  <c r="AR9" i="124"/>
  <c r="H17" i="124" s="1"/>
  <c r="H37" i="124" s="1"/>
  <c r="AQ9" i="124"/>
  <c r="AP9" i="124"/>
  <c r="H15" i="124" s="1"/>
  <c r="H35" i="124" s="1"/>
  <c r="AO9" i="124"/>
  <c r="H14" i="124" s="1"/>
  <c r="H34" i="124" s="1"/>
  <c r="AN9" i="124"/>
  <c r="H13" i="124" s="1"/>
  <c r="H33" i="124" s="1"/>
  <c r="AM9" i="124"/>
  <c r="H12" i="124" s="1"/>
  <c r="H32" i="124" s="1"/>
  <c r="AL9" i="124"/>
  <c r="H11" i="124" s="1"/>
  <c r="H31" i="124" s="1"/>
  <c r="AK9" i="124"/>
  <c r="H10" i="124" s="1"/>
  <c r="H30" i="124" s="1"/>
  <c r="AJ9" i="124"/>
  <c r="H9" i="124" s="1"/>
  <c r="H29" i="124" s="1"/>
  <c r="AI9" i="124"/>
  <c r="AH9" i="124"/>
  <c r="H7" i="124" s="1"/>
  <c r="H27" i="124" s="1"/>
  <c r="AG9" i="124"/>
  <c r="H6" i="124" s="1"/>
  <c r="H26" i="124" s="1"/>
  <c r="AF9" i="124"/>
  <c r="H5" i="124" s="1"/>
  <c r="H25" i="124" s="1"/>
  <c r="AA9" i="124"/>
  <c r="X9" i="124"/>
  <c r="X29" i="124" s="1"/>
  <c r="W9" i="124"/>
  <c r="W29" i="124" s="1"/>
  <c r="V9" i="124"/>
  <c r="V29" i="124" s="1"/>
  <c r="U9" i="124"/>
  <c r="U29" i="124" s="1"/>
  <c r="R9" i="124"/>
  <c r="P9" i="124"/>
  <c r="P29" i="124" s="1"/>
  <c r="O9" i="124"/>
  <c r="O29" i="124" s="1"/>
  <c r="N9" i="124"/>
  <c r="N29" i="124" s="1"/>
  <c r="M9" i="124"/>
  <c r="M29" i="124" s="1"/>
  <c r="L9" i="124"/>
  <c r="L29" i="124" s="1"/>
  <c r="J9" i="124"/>
  <c r="J29" i="124" s="1"/>
  <c r="E9" i="124"/>
  <c r="E29" i="124" s="1"/>
  <c r="C9" i="124"/>
  <c r="AJ3" i="124" s="1"/>
  <c r="AV8" i="124"/>
  <c r="AU8" i="124"/>
  <c r="G20" i="124" s="1"/>
  <c r="G40" i="124" s="1"/>
  <c r="AT8" i="124"/>
  <c r="G19" i="124" s="1"/>
  <c r="G39" i="124" s="1"/>
  <c r="AS8" i="124"/>
  <c r="G18" i="124" s="1"/>
  <c r="G38" i="124" s="1"/>
  <c r="AR8" i="124"/>
  <c r="G17" i="124" s="1"/>
  <c r="G37" i="124" s="1"/>
  <c r="AQ8" i="124"/>
  <c r="G16" i="124" s="1"/>
  <c r="G36" i="124" s="1"/>
  <c r="AP8" i="124"/>
  <c r="G15" i="124" s="1"/>
  <c r="G35" i="124" s="1"/>
  <c r="AO8" i="124"/>
  <c r="G14" i="124" s="1"/>
  <c r="G34" i="124" s="1"/>
  <c r="AN8" i="124"/>
  <c r="G13" i="124" s="1"/>
  <c r="G33" i="124" s="1"/>
  <c r="AM8" i="124"/>
  <c r="G12" i="124" s="1"/>
  <c r="G32" i="124" s="1"/>
  <c r="AL8" i="124"/>
  <c r="G11" i="124" s="1"/>
  <c r="G31" i="124" s="1"/>
  <c r="AK8" i="124"/>
  <c r="G10" i="124" s="1"/>
  <c r="G30" i="124" s="1"/>
  <c r="AJ8" i="124"/>
  <c r="G9" i="124" s="1"/>
  <c r="G29" i="124" s="1"/>
  <c r="AI8" i="124"/>
  <c r="G8" i="124" s="1"/>
  <c r="G28" i="124" s="1"/>
  <c r="AH8" i="124"/>
  <c r="G7" i="124" s="1"/>
  <c r="G27" i="124" s="1"/>
  <c r="AG8" i="124"/>
  <c r="G6" i="124" s="1"/>
  <c r="G26" i="124" s="1"/>
  <c r="AF8" i="124"/>
  <c r="AA8" i="124"/>
  <c r="Y8" i="124"/>
  <c r="Y28" i="124" s="1"/>
  <c r="X8" i="124"/>
  <c r="X28" i="124" s="1"/>
  <c r="U8" i="124"/>
  <c r="U28" i="124" s="1"/>
  <c r="S8" i="124"/>
  <c r="S28" i="124" s="1"/>
  <c r="R8" i="124"/>
  <c r="R28" i="124" s="1"/>
  <c r="Q8" i="124"/>
  <c r="Q28" i="124" s="1"/>
  <c r="P8" i="124"/>
  <c r="P28" i="124" s="1"/>
  <c r="O8" i="124"/>
  <c r="O28" i="124" s="1"/>
  <c r="J8" i="124"/>
  <c r="J28" i="124" s="1"/>
  <c r="H8" i="124"/>
  <c r="H28" i="124" s="1"/>
  <c r="E8" i="124"/>
  <c r="E28" i="124" s="1"/>
  <c r="C8" i="124"/>
  <c r="AV7" i="124"/>
  <c r="AU7" i="124"/>
  <c r="F20" i="124" s="1"/>
  <c r="AT7" i="124"/>
  <c r="F19" i="124" s="1"/>
  <c r="F39" i="124" s="1"/>
  <c r="AS7" i="124"/>
  <c r="F18" i="124" s="1"/>
  <c r="F38" i="124" s="1"/>
  <c r="AR7" i="124"/>
  <c r="F17" i="124" s="1"/>
  <c r="F37" i="124" s="1"/>
  <c r="AQ7" i="124"/>
  <c r="F16" i="124" s="1"/>
  <c r="F36" i="124" s="1"/>
  <c r="AP7" i="124"/>
  <c r="F15" i="124" s="1"/>
  <c r="F35" i="124" s="1"/>
  <c r="AO7" i="124"/>
  <c r="F14" i="124" s="1"/>
  <c r="F34" i="124" s="1"/>
  <c r="AN7" i="124"/>
  <c r="F13" i="124" s="1"/>
  <c r="F33" i="124" s="1"/>
  <c r="AM7" i="124"/>
  <c r="F12" i="124" s="1"/>
  <c r="F32" i="124" s="1"/>
  <c r="AL7" i="124"/>
  <c r="F11" i="124" s="1"/>
  <c r="F31" i="124" s="1"/>
  <c r="AK7" i="124"/>
  <c r="F10" i="124" s="1"/>
  <c r="F30" i="124" s="1"/>
  <c r="AJ7" i="124"/>
  <c r="F9" i="124" s="1"/>
  <c r="F29" i="124" s="1"/>
  <c r="AI7" i="124"/>
  <c r="F8" i="124" s="1"/>
  <c r="F28" i="124" s="1"/>
  <c r="AH7" i="124"/>
  <c r="AG7" i="124"/>
  <c r="F6" i="124" s="1"/>
  <c r="F26" i="124" s="1"/>
  <c r="AF7" i="124"/>
  <c r="AA7" i="124"/>
  <c r="Y7" i="124"/>
  <c r="Y27" i="124" s="1"/>
  <c r="X7" i="124"/>
  <c r="X27" i="124" s="1"/>
  <c r="U7" i="124"/>
  <c r="U27" i="124" s="1"/>
  <c r="T7" i="124"/>
  <c r="T27" i="124" s="1"/>
  <c r="S7" i="124"/>
  <c r="S27" i="124" s="1"/>
  <c r="O7" i="124"/>
  <c r="O27" i="124" s="1"/>
  <c r="L7" i="124"/>
  <c r="J7" i="124"/>
  <c r="J27" i="124" s="1"/>
  <c r="F7" i="124"/>
  <c r="F27" i="124" s="1"/>
  <c r="C7" i="124"/>
  <c r="AV6" i="124"/>
  <c r="E21" i="124" s="1"/>
  <c r="E41" i="124" s="1"/>
  <c r="AU6" i="124"/>
  <c r="E20" i="124" s="1"/>
  <c r="E40" i="124" s="1"/>
  <c r="AT6" i="124"/>
  <c r="E19" i="124" s="1"/>
  <c r="E39" i="124" s="1"/>
  <c r="AS6" i="124"/>
  <c r="E18" i="124" s="1"/>
  <c r="E38" i="124" s="1"/>
  <c r="AR6" i="124"/>
  <c r="E17" i="124" s="1"/>
  <c r="E37" i="124" s="1"/>
  <c r="AQ6" i="124"/>
  <c r="E16" i="124" s="1"/>
  <c r="AP6" i="124"/>
  <c r="E15" i="124" s="1"/>
  <c r="E35" i="124" s="1"/>
  <c r="AO6" i="124"/>
  <c r="E14" i="124" s="1"/>
  <c r="E34" i="124" s="1"/>
  <c r="AN6" i="124"/>
  <c r="E13" i="124" s="1"/>
  <c r="E33" i="124" s="1"/>
  <c r="AM6" i="124"/>
  <c r="E12" i="124" s="1"/>
  <c r="E32" i="124" s="1"/>
  <c r="AL6" i="124"/>
  <c r="E11" i="124" s="1"/>
  <c r="E31" i="124" s="1"/>
  <c r="AK6" i="124"/>
  <c r="E10" i="124" s="1"/>
  <c r="E30" i="124" s="1"/>
  <c r="AJ6" i="124"/>
  <c r="AI6" i="124"/>
  <c r="AH6" i="124"/>
  <c r="E7" i="124" s="1"/>
  <c r="E27" i="124" s="1"/>
  <c r="AG6" i="124"/>
  <c r="E6" i="124" s="1"/>
  <c r="E26" i="124" s="1"/>
  <c r="AF6" i="124"/>
  <c r="E5" i="124" s="1"/>
  <c r="E25" i="124" s="1"/>
  <c r="AA6" i="124"/>
  <c r="X6" i="124"/>
  <c r="W6" i="124"/>
  <c r="W26" i="124" s="1"/>
  <c r="V6" i="124"/>
  <c r="V26" i="124" s="1"/>
  <c r="U6" i="124"/>
  <c r="U26" i="124" s="1"/>
  <c r="T6" i="124"/>
  <c r="T26" i="124" s="1"/>
  <c r="S6" i="124"/>
  <c r="S26" i="124" s="1"/>
  <c r="P6" i="124"/>
  <c r="P26" i="124" s="1"/>
  <c r="O6" i="124"/>
  <c r="N6" i="124"/>
  <c r="N26" i="124" s="1"/>
  <c r="L6" i="124"/>
  <c r="L26" i="124" s="1"/>
  <c r="K6" i="124"/>
  <c r="K26" i="124" s="1"/>
  <c r="J6" i="124"/>
  <c r="J26" i="124" s="1"/>
  <c r="C6" i="124"/>
  <c r="AZ3" i="124" s="1"/>
  <c r="AV5" i="124"/>
  <c r="D21" i="124" s="1"/>
  <c r="D41" i="124" s="1"/>
  <c r="AU5" i="124"/>
  <c r="D20" i="124" s="1"/>
  <c r="AT5" i="124"/>
  <c r="D19" i="124" s="1"/>
  <c r="D39" i="124" s="1"/>
  <c r="AS5" i="124"/>
  <c r="D18" i="124" s="1"/>
  <c r="D38" i="124" s="1"/>
  <c r="AR5" i="124"/>
  <c r="D17" i="124" s="1"/>
  <c r="D37" i="124" s="1"/>
  <c r="AQ5" i="124"/>
  <c r="D16" i="124" s="1"/>
  <c r="AP5" i="124"/>
  <c r="D15" i="124" s="1"/>
  <c r="D35" i="124" s="1"/>
  <c r="AO5" i="124"/>
  <c r="D14" i="124" s="1"/>
  <c r="D34" i="124" s="1"/>
  <c r="AN5" i="124"/>
  <c r="D13" i="124" s="1"/>
  <c r="D33" i="124" s="1"/>
  <c r="AM5" i="124"/>
  <c r="D12" i="124" s="1"/>
  <c r="D32" i="124" s="1"/>
  <c r="AL5" i="124"/>
  <c r="D11" i="124" s="1"/>
  <c r="D31" i="124" s="1"/>
  <c r="AK5" i="124"/>
  <c r="D10" i="124" s="1"/>
  <c r="D30" i="124" s="1"/>
  <c r="AJ5" i="124"/>
  <c r="D9" i="124" s="1"/>
  <c r="D29" i="124" s="1"/>
  <c r="AI5" i="124"/>
  <c r="D8" i="124" s="1"/>
  <c r="D28" i="124" s="1"/>
  <c r="AH5" i="124"/>
  <c r="D7" i="124" s="1"/>
  <c r="D27" i="124" s="1"/>
  <c r="AG5" i="124"/>
  <c r="D6" i="124" s="1"/>
  <c r="D26" i="124" s="1"/>
  <c r="AF5" i="124"/>
  <c r="D5" i="124" s="1"/>
  <c r="D25" i="124" s="1"/>
  <c r="AA5" i="124"/>
  <c r="X5" i="124"/>
  <c r="R5" i="124"/>
  <c r="R25" i="124" s="1"/>
  <c r="P5" i="124"/>
  <c r="P25" i="124" s="1"/>
  <c r="O5" i="124"/>
  <c r="O25" i="124" s="1"/>
  <c r="M5" i="124"/>
  <c r="M25" i="124" s="1"/>
  <c r="K5" i="124"/>
  <c r="K25" i="124" s="1"/>
  <c r="J5" i="124"/>
  <c r="J25" i="124" s="1"/>
  <c r="G5" i="124"/>
  <c r="G25" i="124" s="1"/>
  <c r="F5" i="124"/>
  <c r="F25" i="124" s="1"/>
  <c r="C5" i="124"/>
  <c r="AY3" i="124" s="1"/>
  <c r="BN3" i="124"/>
  <c r="BK3" i="124"/>
  <c r="BJ3" i="124"/>
  <c r="BH3" i="124"/>
  <c r="BF3" i="124"/>
  <c r="BE3" i="124"/>
  <c r="BB3" i="124"/>
  <c r="BA3" i="124"/>
  <c r="AV3" i="124"/>
  <c r="AU3" i="124"/>
  <c r="AR3" i="124"/>
  <c r="AQ3" i="124"/>
  <c r="AP3" i="124"/>
  <c r="AM3" i="124"/>
  <c r="AK3" i="124"/>
  <c r="AI3" i="124"/>
  <c r="AH3" i="124"/>
  <c r="AG3" i="124"/>
  <c r="E43" i="123"/>
  <c r="E42" i="123"/>
  <c r="AV25" i="123"/>
  <c r="AU25" i="123"/>
  <c r="AT25" i="123"/>
  <c r="Y19" i="123" s="1"/>
  <c r="Y39" i="123" s="1"/>
  <c r="AS25" i="123"/>
  <c r="AR25" i="123"/>
  <c r="Y17" i="123" s="1"/>
  <c r="Y37" i="123" s="1"/>
  <c r="AQ25" i="123"/>
  <c r="Y16" i="123" s="1"/>
  <c r="Y36" i="123" s="1"/>
  <c r="AP25" i="123"/>
  <c r="AO25" i="123"/>
  <c r="AN25" i="123"/>
  <c r="AM25" i="123"/>
  <c r="AL25" i="123"/>
  <c r="Y11" i="123" s="1"/>
  <c r="Y31" i="123" s="1"/>
  <c r="AK25" i="123"/>
  <c r="Y10" i="123" s="1"/>
  <c r="Y30" i="123" s="1"/>
  <c r="AJ25" i="123"/>
  <c r="AI25" i="123"/>
  <c r="Y8" i="123" s="1"/>
  <c r="Y28" i="123" s="1"/>
  <c r="AH25" i="123"/>
  <c r="AG25" i="123"/>
  <c r="AF25" i="123"/>
  <c r="U25" i="123"/>
  <c r="AV24" i="123"/>
  <c r="AU24" i="123"/>
  <c r="X20" i="123" s="1"/>
  <c r="AT24" i="123"/>
  <c r="X19" i="123" s="1"/>
  <c r="X39" i="123" s="1"/>
  <c r="AS24" i="123"/>
  <c r="AR24" i="123"/>
  <c r="AQ24" i="123"/>
  <c r="X16" i="123" s="1"/>
  <c r="X36" i="123" s="1"/>
  <c r="AP24" i="123"/>
  <c r="X15" i="123" s="1"/>
  <c r="X35" i="123" s="1"/>
  <c r="AO24" i="123"/>
  <c r="X14" i="123" s="1"/>
  <c r="X34" i="123" s="1"/>
  <c r="AN24" i="123"/>
  <c r="X13" i="123" s="1"/>
  <c r="X33" i="123" s="1"/>
  <c r="AM24" i="123"/>
  <c r="X12" i="123" s="1"/>
  <c r="X32" i="123" s="1"/>
  <c r="AL24" i="123"/>
  <c r="X11" i="123" s="1"/>
  <c r="X31" i="123" s="1"/>
  <c r="AK24" i="123"/>
  <c r="X10" i="123" s="1"/>
  <c r="X30" i="123" s="1"/>
  <c r="AJ24" i="123"/>
  <c r="X9" i="123" s="1"/>
  <c r="X29" i="123" s="1"/>
  <c r="AI24" i="123"/>
  <c r="X8" i="123" s="1"/>
  <c r="X28" i="123" s="1"/>
  <c r="AH24" i="123"/>
  <c r="AG24" i="123"/>
  <c r="AF24" i="123"/>
  <c r="X5" i="123" s="1"/>
  <c r="X25" i="123" s="1"/>
  <c r="AV23" i="123"/>
  <c r="W21" i="123" s="1"/>
  <c r="AU23" i="123"/>
  <c r="W20" i="123" s="1"/>
  <c r="AT23" i="123"/>
  <c r="W19" i="123" s="1"/>
  <c r="W39" i="123" s="1"/>
  <c r="AS23" i="123"/>
  <c r="W18" i="123" s="1"/>
  <c r="W38" i="123" s="1"/>
  <c r="AR23" i="123"/>
  <c r="W17" i="123" s="1"/>
  <c r="W37" i="123" s="1"/>
  <c r="AQ23" i="123"/>
  <c r="W16" i="123" s="1"/>
  <c r="W36" i="123" s="1"/>
  <c r="AP23" i="123"/>
  <c r="AO23" i="123"/>
  <c r="AN23" i="123"/>
  <c r="W13" i="123" s="1"/>
  <c r="W33" i="123" s="1"/>
  <c r="AM23" i="123"/>
  <c r="W12" i="123" s="1"/>
  <c r="W32" i="123" s="1"/>
  <c r="AL23" i="123"/>
  <c r="AK23" i="123"/>
  <c r="AJ23" i="123"/>
  <c r="W9" i="123" s="1"/>
  <c r="W29" i="123" s="1"/>
  <c r="AI23" i="123"/>
  <c r="W8" i="123" s="1"/>
  <c r="W28" i="123" s="1"/>
  <c r="AH23" i="123"/>
  <c r="AG23" i="123"/>
  <c r="AF23" i="123"/>
  <c r="AV22" i="123"/>
  <c r="V21" i="123" s="1"/>
  <c r="AU22" i="123"/>
  <c r="AT22" i="123"/>
  <c r="AS22" i="123"/>
  <c r="AR22" i="123"/>
  <c r="AQ22" i="123"/>
  <c r="V16" i="123" s="1"/>
  <c r="V36" i="123" s="1"/>
  <c r="AP22" i="123"/>
  <c r="AO22" i="123"/>
  <c r="AN22" i="123"/>
  <c r="V13" i="123" s="1"/>
  <c r="V33" i="123" s="1"/>
  <c r="AM22" i="123"/>
  <c r="V12" i="123" s="1"/>
  <c r="V32" i="123" s="1"/>
  <c r="AL22" i="123"/>
  <c r="AK22" i="123"/>
  <c r="V10" i="123" s="1"/>
  <c r="V30" i="123" s="1"/>
  <c r="AJ22" i="123"/>
  <c r="AI22" i="123"/>
  <c r="AH22" i="123"/>
  <c r="AG22" i="123"/>
  <c r="V6" i="123" s="1"/>
  <c r="V26" i="123" s="1"/>
  <c r="AF22" i="123"/>
  <c r="V5" i="123" s="1"/>
  <c r="V25" i="123" s="1"/>
  <c r="AV21" i="123"/>
  <c r="AU21" i="123"/>
  <c r="U20" i="123" s="1"/>
  <c r="AT21" i="123"/>
  <c r="U19" i="123" s="1"/>
  <c r="U39" i="123" s="1"/>
  <c r="AS21" i="123"/>
  <c r="AR21" i="123"/>
  <c r="AQ21" i="123"/>
  <c r="AP21" i="123"/>
  <c r="AO21" i="123"/>
  <c r="AN21" i="123"/>
  <c r="AM21" i="123"/>
  <c r="U12" i="123" s="1"/>
  <c r="U32" i="123" s="1"/>
  <c r="AL21" i="123"/>
  <c r="U11" i="123" s="1"/>
  <c r="U31" i="123" s="1"/>
  <c r="AK21" i="123"/>
  <c r="AJ21" i="123"/>
  <c r="U9" i="123" s="1"/>
  <c r="U29" i="123" s="1"/>
  <c r="AI21" i="123"/>
  <c r="AH21" i="123"/>
  <c r="AG21" i="123"/>
  <c r="U6" i="123" s="1"/>
  <c r="U26" i="123" s="1"/>
  <c r="AF21" i="123"/>
  <c r="Y21" i="123"/>
  <c r="X21" i="123"/>
  <c r="U21" i="123"/>
  <c r="S21" i="123"/>
  <c r="P21" i="123"/>
  <c r="E21" i="123"/>
  <c r="E41" i="123" s="1"/>
  <c r="D21" i="123"/>
  <c r="AV20" i="123"/>
  <c r="T21" i="123" s="1"/>
  <c r="AU20" i="123"/>
  <c r="T20" i="123" s="1"/>
  <c r="AT20" i="123"/>
  <c r="T19" i="123" s="1"/>
  <c r="T39" i="123" s="1"/>
  <c r="AS20" i="123"/>
  <c r="T18" i="123" s="1"/>
  <c r="T38" i="123" s="1"/>
  <c r="AR20" i="123"/>
  <c r="AQ20" i="123"/>
  <c r="T16" i="123" s="1"/>
  <c r="T36" i="123" s="1"/>
  <c r="AP20" i="123"/>
  <c r="T15" i="123" s="1"/>
  <c r="T35" i="123" s="1"/>
  <c r="AO20" i="123"/>
  <c r="T14" i="123" s="1"/>
  <c r="T34" i="123" s="1"/>
  <c r="AN20" i="123"/>
  <c r="AM20" i="123"/>
  <c r="T12" i="123" s="1"/>
  <c r="T32" i="123" s="1"/>
  <c r="AL20" i="123"/>
  <c r="T11" i="123" s="1"/>
  <c r="T31" i="123" s="1"/>
  <c r="AK20" i="123"/>
  <c r="T10" i="123" s="1"/>
  <c r="T30" i="123" s="1"/>
  <c r="AJ20" i="123"/>
  <c r="AI20" i="123"/>
  <c r="AH20" i="123"/>
  <c r="AG20" i="123"/>
  <c r="T6" i="123" s="1"/>
  <c r="T26" i="123" s="1"/>
  <c r="AF20" i="123"/>
  <c r="AA20" i="123"/>
  <c r="Y20" i="123"/>
  <c r="V20" i="123"/>
  <c r="C20" i="123"/>
  <c r="AV19" i="123"/>
  <c r="AU19" i="123"/>
  <c r="S20" i="123" s="1"/>
  <c r="AT19" i="123"/>
  <c r="S19" i="123" s="1"/>
  <c r="S39" i="123" s="1"/>
  <c r="AS19" i="123"/>
  <c r="S18" i="123" s="1"/>
  <c r="S38" i="123" s="1"/>
  <c r="AR19" i="123"/>
  <c r="S17" i="123" s="1"/>
  <c r="S37" i="123" s="1"/>
  <c r="AQ19" i="123"/>
  <c r="S16" i="123" s="1"/>
  <c r="S36" i="123" s="1"/>
  <c r="AP19" i="123"/>
  <c r="AO19" i="123"/>
  <c r="S14" i="123" s="1"/>
  <c r="S34" i="123" s="1"/>
  <c r="AN19" i="123"/>
  <c r="S13" i="123" s="1"/>
  <c r="S33" i="123" s="1"/>
  <c r="AM19" i="123"/>
  <c r="AL19" i="123"/>
  <c r="S11" i="123" s="1"/>
  <c r="S31" i="123" s="1"/>
  <c r="AK19" i="123"/>
  <c r="S10" i="123" s="1"/>
  <c r="S30" i="123" s="1"/>
  <c r="AJ19" i="123"/>
  <c r="AI19" i="123"/>
  <c r="AH19" i="123"/>
  <c r="AG19" i="123"/>
  <c r="S6" i="123" s="1"/>
  <c r="S26" i="123" s="1"/>
  <c r="AF19" i="123"/>
  <c r="AA19" i="123"/>
  <c r="V19" i="123"/>
  <c r="V39" i="123" s="1"/>
  <c r="C19" i="123"/>
  <c r="AT3" i="123" s="1"/>
  <c r="AV18" i="123"/>
  <c r="R21" i="123" s="1"/>
  <c r="AU18" i="123"/>
  <c r="R20" i="123" s="1"/>
  <c r="AT18" i="123"/>
  <c r="R19" i="123" s="1"/>
  <c r="R39" i="123" s="1"/>
  <c r="AS18" i="123"/>
  <c r="R18" i="123" s="1"/>
  <c r="R38" i="123" s="1"/>
  <c r="AR18" i="123"/>
  <c r="R17" i="123" s="1"/>
  <c r="R37" i="123" s="1"/>
  <c r="AQ18" i="123"/>
  <c r="R16" i="123" s="1"/>
  <c r="R36" i="123" s="1"/>
  <c r="AP18" i="123"/>
  <c r="R15" i="123" s="1"/>
  <c r="R35" i="123" s="1"/>
  <c r="AO18" i="123"/>
  <c r="R14" i="123" s="1"/>
  <c r="R34" i="123" s="1"/>
  <c r="AN18" i="123"/>
  <c r="R13" i="123" s="1"/>
  <c r="R33" i="123" s="1"/>
  <c r="AM18" i="123"/>
  <c r="AL18" i="123"/>
  <c r="R11" i="123" s="1"/>
  <c r="R31" i="123" s="1"/>
  <c r="AK18" i="123"/>
  <c r="AJ18" i="123"/>
  <c r="AI18" i="123"/>
  <c r="R8" i="123" s="1"/>
  <c r="R28" i="123" s="1"/>
  <c r="AH18" i="123"/>
  <c r="AG18" i="123"/>
  <c r="R6" i="123" s="1"/>
  <c r="R26" i="123" s="1"/>
  <c r="AF18" i="123"/>
  <c r="AA18" i="123"/>
  <c r="Y18" i="123"/>
  <c r="Y38" i="123" s="1"/>
  <c r="X18" i="123"/>
  <c r="X38" i="123" s="1"/>
  <c r="V18" i="123"/>
  <c r="V38" i="123" s="1"/>
  <c r="U18" i="123"/>
  <c r="U38" i="123" s="1"/>
  <c r="C18" i="123"/>
  <c r="AS3" i="123" s="1"/>
  <c r="AV17" i="123"/>
  <c r="Q21" i="123" s="1"/>
  <c r="AU17" i="123"/>
  <c r="Q20" i="123" s="1"/>
  <c r="AT17" i="123"/>
  <c r="Q19" i="123" s="1"/>
  <c r="Q39" i="123" s="1"/>
  <c r="AS17" i="123"/>
  <c r="Q18" i="123" s="1"/>
  <c r="Q38" i="123" s="1"/>
  <c r="AR17" i="123"/>
  <c r="AQ17" i="123"/>
  <c r="Q16" i="123" s="1"/>
  <c r="Q36" i="123" s="1"/>
  <c r="AP17" i="123"/>
  <c r="Q15" i="123" s="1"/>
  <c r="Q35" i="123" s="1"/>
  <c r="AO17" i="123"/>
  <c r="AN17" i="123"/>
  <c r="Q13" i="123" s="1"/>
  <c r="Q33" i="123" s="1"/>
  <c r="AM17" i="123"/>
  <c r="Q12" i="123" s="1"/>
  <c r="Q32" i="123" s="1"/>
  <c r="AL17" i="123"/>
  <c r="AK17" i="123"/>
  <c r="Q10" i="123" s="1"/>
  <c r="Q30" i="123" s="1"/>
  <c r="AJ17" i="123"/>
  <c r="Q9" i="123" s="1"/>
  <c r="Q29" i="123" s="1"/>
  <c r="AI17" i="123"/>
  <c r="Q8" i="123" s="1"/>
  <c r="Q28" i="123" s="1"/>
  <c r="AH17" i="123"/>
  <c r="AG17" i="123"/>
  <c r="Q6" i="123" s="1"/>
  <c r="Q26" i="123" s="1"/>
  <c r="AF17" i="123"/>
  <c r="Q5" i="123" s="1"/>
  <c r="Q25" i="123" s="1"/>
  <c r="AA17" i="123"/>
  <c r="X17" i="123"/>
  <c r="X37" i="123" s="1"/>
  <c r="V17" i="123"/>
  <c r="V37" i="123" s="1"/>
  <c r="U17" i="123"/>
  <c r="U37" i="123" s="1"/>
  <c r="T17" i="123"/>
  <c r="T37" i="123" s="1"/>
  <c r="Q17" i="123"/>
  <c r="Q37" i="123" s="1"/>
  <c r="K17" i="123"/>
  <c r="K37" i="123" s="1"/>
  <c r="G17" i="123"/>
  <c r="G37" i="123" s="1"/>
  <c r="C17" i="123"/>
  <c r="AV16" i="123"/>
  <c r="AU16" i="123"/>
  <c r="P20" i="123" s="1"/>
  <c r="AT16" i="123"/>
  <c r="P19" i="123" s="1"/>
  <c r="P39" i="123" s="1"/>
  <c r="AS16" i="123"/>
  <c r="P18" i="123" s="1"/>
  <c r="P38" i="123" s="1"/>
  <c r="AR16" i="123"/>
  <c r="P17" i="123" s="1"/>
  <c r="P37" i="123" s="1"/>
  <c r="AQ16" i="123"/>
  <c r="AP16" i="123"/>
  <c r="P15" i="123" s="1"/>
  <c r="P35" i="123" s="1"/>
  <c r="AO16" i="123"/>
  <c r="AN16" i="123"/>
  <c r="AM16" i="123"/>
  <c r="P12" i="123" s="1"/>
  <c r="P32" i="123" s="1"/>
  <c r="AL16" i="123"/>
  <c r="P11" i="123" s="1"/>
  <c r="P31" i="123" s="1"/>
  <c r="AK16" i="123"/>
  <c r="P10" i="123" s="1"/>
  <c r="P30" i="123" s="1"/>
  <c r="AJ16" i="123"/>
  <c r="P9" i="123" s="1"/>
  <c r="P29" i="123" s="1"/>
  <c r="AI16" i="123"/>
  <c r="P8" i="123" s="1"/>
  <c r="P28" i="123" s="1"/>
  <c r="AH16" i="123"/>
  <c r="AG16" i="123"/>
  <c r="AF16" i="123"/>
  <c r="AA16" i="123"/>
  <c r="U16" i="123"/>
  <c r="U36" i="123" s="1"/>
  <c r="P16" i="123"/>
  <c r="P36" i="123" s="1"/>
  <c r="C16" i="123"/>
  <c r="AV15" i="123"/>
  <c r="O21" i="123" s="1"/>
  <c r="AU15" i="123"/>
  <c r="O20" i="123" s="1"/>
  <c r="AT15" i="123"/>
  <c r="O19" i="123" s="1"/>
  <c r="O39" i="123" s="1"/>
  <c r="AS15" i="123"/>
  <c r="O18" i="123" s="1"/>
  <c r="O38" i="123" s="1"/>
  <c r="AR15" i="123"/>
  <c r="O17" i="123" s="1"/>
  <c r="O37" i="123" s="1"/>
  <c r="AQ15" i="123"/>
  <c r="O16" i="123" s="1"/>
  <c r="O36" i="123" s="1"/>
  <c r="AP15" i="123"/>
  <c r="O15" i="123" s="1"/>
  <c r="O35" i="123" s="1"/>
  <c r="AO15" i="123"/>
  <c r="AN15" i="123"/>
  <c r="AM15" i="123"/>
  <c r="AL15" i="123"/>
  <c r="AK15" i="123"/>
  <c r="AJ15" i="123"/>
  <c r="O9" i="123" s="1"/>
  <c r="O29" i="123" s="1"/>
  <c r="AI15" i="123"/>
  <c r="AH15" i="123"/>
  <c r="AG15" i="123"/>
  <c r="AF15" i="123"/>
  <c r="AA15" i="123"/>
  <c r="Y15" i="123"/>
  <c r="Y35" i="123" s="1"/>
  <c r="W15" i="123"/>
  <c r="W35" i="123" s="1"/>
  <c r="V15" i="123"/>
  <c r="V35" i="123" s="1"/>
  <c r="U15" i="123"/>
  <c r="U35" i="123" s="1"/>
  <c r="S15" i="123"/>
  <c r="S35" i="123" s="1"/>
  <c r="C15" i="123"/>
  <c r="BI3" i="123" s="1"/>
  <c r="AV14" i="123"/>
  <c r="N21" i="123" s="1"/>
  <c r="AU14" i="123"/>
  <c r="N20" i="123" s="1"/>
  <c r="AT14" i="123"/>
  <c r="N19" i="123" s="1"/>
  <c r="N39" i="123" s="1"/>
  <c r="AS14" i="123"/>
  <c r="N18" i="123" s="1"/>
  <c r="N38" i="123" s="1"/>
  <c r="AR14" i="123"/>
  <c r="N17" i="123" s="1"/>
  <c r="N37" i="123" s="1"/>
  <c r="AQ14" i="123"/>
  <c r="N16" i="123" s="1"/>
  <c r="N36" i="123" s="1"/>
  <c r="AP14" i="123"/>
  <c r="N15" i="123" s="1"/>
  <c r="N35" i="123" s="1"/>
  <c r="AO14" i="123"/>
  <c r="AN14" i="123"/>
  <c r="N13" i="123" s="1"/>
  <c r="N33" i="123" s="1"/>
  <c r="AM14" i="123"/>
  <c r="AL14" i="123"/>
  <c r="AK14" i="123"/>
  <c r="AJ14" i="123"/>
  <c r="N9" i="123" s="1"/>
  <c r="N29" i="123" s="1"/>
  <c r="AI14" i="123"/>
  <c r="N8" i="123" s="1"/>
  <c r="N28" i="123" s="1"/>
  <c r="AH14" i="123"/>
  <c r="N7" i="123" s="1"/>
  <c r="N27" i="123" s="1"/>
  <c r="AG14" i="123"/>
  <c r="AF14" i="123"/>
  <c r="AA14" i="123"/>
  <c r="Y14" i="123"/>
  <c r="Y34" i="123" s="1"/>
  <c r="W14" i="123"/>
  <c r="W34" i="123" s="1"/>
  <c r="V14" i="123"/>
  <c r="V34" i="123" s="1"/>
  <c r="U14" i="123"/>
  <c r="U34" i="123" s="1"/>
  <c r="Q14" i="123"/>
  <c r="Q34" i="123" s="1"/>
  <c r="P14" i="123"/>
  <c r="P34" i="123" s="1"/>
  <c r="O14" i="123"/>
  <c r="O34" i="123" s="1"/>
  <c r="N14" i="123"/>
  <c r="N34" i="123" s="1"/>
  <c r="M14" i="123"/>
  <c r="M34" i="123" s="1"/>
  <c r="C14" i="123"/>
  <c r="BH3" i="123" s="1"/>
  <c r="AV13" i="123"/>
  <c r="M21" i="123" s="1"/>
  <c r="AU13" i="123"/>
  <c r="M20" i="123" s="1"/>
  <c r="AT13" i="123"/>
  <c r="M19" i="123" s="1"/>
  <c r="M39" i="123" s="1"/>
  <c r="AS13" i="123"/>
  <c r="M18" i="123" s="1"/>
  <c r="M38" i="123" s="1"/>
  <c r="AR13" i="123"/>
  <c r="M17" i="123" s="1"/>
  <c r="M37" i="123" s="1"/>
  <c r="AQ13" i="123"/>
  <c r="M16" i="123" s="1"/>
  <c r="M36" i="123" s="1"/>
  <c r="AP13" i="123"/>
  <c r="M15" i="123" s="1"/>
  <c r="M35" i="123" s="1"/>
  <c r="AO13" i="123"/>
  <c r="AN13" i="123"/>
  <c r="AM13" i="123"/>
  <c r="M12" i="123" s="1"/>
  <c r="M32" i="123" s="1"/>
  <c r="AL13" i="123"/>
  <c r="M11" i="123" s="1"/>
  <c r="M31" i="123" s="1"/>
  <c r="AK13" i="123"/>
  <c r="AJ13" i="123"/>
  <c r="M9" i="123" s="1"/>
  <c r="M29" i="123" s="1"/>
  <c r="AI13" i="123"/>
  <c r="AH13" i="123"/>
  <c r="M7" i="123" s="1"/>
  <c r="M27" i="123" s="1"/>
  <c r="AG13" i="123"/>
  <c r="AF13" i="123"/>
  <c r="M5" i="123" s="1"/>
  <c r="M25" i="123" s="1"/>
  <c r="AA13" i="123"/>
  <c r="Y13" i="123"/>
  <c r="Y33" i="123" s="1"/>
  <c r="U13" i="123"/>
  <c r="U33" i="123" s="1"/>
  <c r="T13" i="123"/>
  <c r="T33" i="123" s="1"/>
  <c r="P13" i="123"/>
  <c r="P33" i="123" s="1"/>
  <c r="O13" i="123"/>
  <c r="O33" i="123" s="1"/>
  <c r="M13" i="123"/>
  <c r="M33" i="123" s="1"/>
  <c r="C13" i="123"/>
  <c r="BG3" i="123" s="1"/>
  <c r="AV12" i="123"/>
  <c r="L21" i="123" s="1"/>
  <c r="AU12" i="123"/>
  <c r="L20" i="123" s="1"/>
  <c r="AT12" i="123"/>
  <c r="L19" i="123" s="1"/>
  <c r="L39" i="123" s="1"/>
  <c r="AS12" i="123"/>
  <c r="L18" i="123" s="1"/>
  <c r="L38" i="123" s="1"/>
  <c r="AR12" i="123"/>
  <c r="L17" i="123" s="1"/>
  <c r="L37" i="123" s="1"/>
  <c r="AQ12" i="123"/>
  <c r="L16" i="123" s="1"/>
  <c r="L36" i="123" s="1"/>
  <c r="AP12" i="123"/>
  <c r="L15" i="123" s="1"/>
  <c r="L35" i="123" s="1"/>
  <c r="AO12" i="123"/>
  <c r="L14" i="123" s="1"/>
  <c r="L34" i="123" s="1"/>
  <c r="AN12" i="123"/>
  <c r="L13" i="123" s="1"/>
  <c r="L33" i="123" s="1"/>
  <c r="AM12" i="123"/>
  <c r="L12" i="123" s="1"/>
  <c r="L32" i="123" s="1"/>
  <c r="AL12" i="123"/>
  <c r="L11" i="123" s="1"/>
  <c r="L31" i="123" s="1"/>
  <c r="AK12" i="123"/>
  <c r="L10" i="123" s="1"/>
  <c r="L30" i="123" s="1"/>
  <c r="AJ12" i="123"/>
  <c r="L9" i="123" s="1"/>
  <c r="L29" i="123" s="1"/>
  <c r="AI12" i="123"/>
  <c r="AH12" i="123"/>
  <c r="L7" i="123" s="1"/>
  <c r="L27" i="123" s="1"/>
  <c r="AG12" i="123"/>
  <c r="L6" i="123" s="1"/>
  <c r="L26" i="123" s="1"/>
  <c r="AF12" i="123"/>
  <c r="AA12" i="123"/>
  <c r="Y12" i="123"/>
  <c r="Y32" i="123" s="1"/>
  <c r="S12" i="123"/>
  <c r="S32" i="123" s="1"/>
  <c r="R12" i="123"/>
  <c r="R32" i="123" s="1"/>
  <c r="O12" i="123"/>
  <c r="O32" i="123" s="1"/>
  <c r="N12" i="123"/>
  <c r="N32" i="123" s="1"/>
  <c r="C12" i="123"/>
  <c r="AV11" i="123"/>
  <c r="K21" i="123" s="1"/>
  <c r="AU11" i="123"/>
  <c r="K20" i="123" s="1"/>
  <c r="AT11" i="123"/>
  <c r="K19" i="123" s="1"/>
  <c r="K39" i="123" s="1"/>
  <c r="AS11" i="123"/>
  <c r="K18" i="123" s="1"/>
  <c r="K38" i="123" s="1"/>
  <c r="AR11" i="123"/>
  <c r="AQ11" i="123"/>
  <c r="K16" i="123" s="1"/>
  <c r="K36" i="123" s="1"/>
  <c r="AP11" i="123"/>
  <c r="K15" i="123" s="1"/>
  <c r="K35" i="123" s="1"/>
  <c r="AO11" i="123"/>
  <c r="K14" i="123" s="1"/>
  <c r="K34" i="123" s="1"/>
  <c r="AN11" i="123"/>
  <c r="K13" i="123" s="1"/>
  <c r="K33" i="123" s="1"/>
  <c r="AM11" i="123"/>
  <c r="K12" i="123" s="1"/>
  <c r="K32" i="123" s="1"/>
  <c r="AL11" i="123"/>
  <c r="K11" i="123" s="1"/>
  <c r="K31" i="123" s="1"/>
  <c r="AK11" i="123"/>
  <c r="AJ11" i="123"/>
  <c r="AI11" i="123"/>
  <c r="K8" i="123" s="1"/>
  <c r="K28" i="123" s="1"/>
  <c r="AH11" i="123"/>
  <c r="K7" i="123" s="1"/>
  <c r="K27" i="123" s="1"/>
  <c r="AG11" i="123"/>
  <c r="K6" i="123" s="1"/>
  <c r="K26" i="123" s="1"/>
  <c r="AF11" i="123"/>
  <c r="K5" i="123" s="1"/>
  <c r="K25" i="123" s="1"/>
  <c r="AA11" i="123"/>
  <c r="W11" i="123"/>
  <c r="W31" i="123" s="1"/>
  <c r="V11" i="123"/>
  <c r="V31" i="123" s="1"/>
  <c r="Q11" i="123"/>
  <c r="Q31" i="123" s="1"/>
  <c r="O11" i="123"/>
  <c r="O31" i="123" s="1"/>
  <c r="N11" i="123"/>
  <c r="N31" i="123" s="1"/>
  <c r="C11" i="123"/>
  <c r="AL3" i="123" s="1"/>
  <c r="AV10" i="123"/>
  <c r="J21" i="123" s="1"/>
  <c r="AU10" i="123"/>
  <c r="J20" i="123" s="1"/>
  <c r="AT10" i="123"/>
  <c r="J19" i="123" s="1"/>
  <c r="J39" i="123" s="1"/>
  <c r="AS10" i="123"/>
  <c r="J18" i="123" s="1"/>
  <c r="J38" i="123" s="1"/>
  <c r="AR10" i="123"/>
  <c r="J17" i="123" s="1"/>
  <c r="J37" i="123" s="1"/>
  <c r="AQ10" i="123"/>
  <c r="J36" i="123" s="1"/>
  <c r="AP10" i="123"/>
  <c r="J15" i="123" s="1"/>
  <c r="J35" i="123" s="1"/>
  <c r="AO10" i="123"/>
  <c r="J14" i="123" s="1"/>
  <c r="J34" i="123" s="1"/>
  <c r="AN10" i="123"/>
  <c r="J13" i="123" s="1"/>
  <c r="J33" i="123" s="1"/>
  <c r="AM10" i="123"/>
  <c r="J12" i="123" s="1"/>
  <c r="J32" i="123" s="1"/>
  <c r="AL10" i="123"/>
  <c r="J11" i="123" s="1"/>
  <c r="J31" i="123" s="1"/>
  <c r="AK10" i="123"/>
  <c r="J10" i="123" s="1"/>
  <c r="J30" i="123" s="1"/>
  <c r="AJ10" i="123"/>
  <c r="J9" i="123" s="1"/>
  <c r="J29" i="123" s="1"/>
  <c r="AI10" i="123"/>
  <c r="AH10" i="123"/>
  <c r="AG10" i="123"/>
  <c r="AF10" i="123"/>
  <c r="AA10" i="123"/>
  <c r="W10" i="123"/>
  <c r="W30" i="123" s="1"/>
  <c r="U10" i="123"/>
  <c r="U30" i="123" s="1"/>
  <c r="R10" i="123"/>
  <c r="R30" i="123" s="1"/>
  <c r="O10" i="123"/>
  <c r="O30" i="123" s="1"/>
  <c r="N10" i="123"/>
  <c r="N30" i="123" s="1"/>
  <c r="M10" i="123"/>
  <c r="M30" i="123" s="1"/>
  <c r="K10" i="123"/>
  <c r="K30" i="123" s="1"/>
  <c r="F10" i="123"/>
  <c r="F30" i="123" s="1"/>
  <c r="C10" i="123"/>
  <c r="AK3" i="123" s="1"/>
  <c r="AV9" i="123"/>
  <c r="H21" i="123" s="1"/>
  <c r="AU9" i="123"/>
  <c r="H20" i="123" s="1"/>
  <c r="AT9" i="123"/>
  <c r="H19" i="123" s="1"/>
  <c r="H39" i="123" s="1"/>
  <c r="AS9" i="123"/>
  <c r="H18" i="123" s="1"/>
  <c r="H38" i="123" s="1"/>
  <c r="AR9" i="123"/>
  <c r="H17" i="123" s="1"/>
  <c r="H37" i="123" s="1"/>
  <c r="AQ9" i="123"/>
  <c r="H16" i="123" s="1"/>
  <c r="H36" i="123" s="1"/>
  <c r="AP9" i="123"/>
  <c r="H15" i="123" s="1"/>
  <c r="H35" i="123" s="1"/>
  <c r="AO9" i="123"/>
  <c r="H14" i="123" s="1"/>
  <c r="H34" i="123" s="1"/>
  <c r="AN9" i="123"/>
  <c r="H13" i="123" s="1"/>
  <c r="H33" i="123" s="1"/>
  <c r="AM9" i="123"/>
  <c r="H12" i="123" s="1"/>
  <c r="H32" i="123" s="1"/>
  <c r="AL9" i="123"/>
  <c r="H11" i="123" s="1"/>
  <c r="H31" i="123" s="1"/>
  <c r="AK9" i="123"/>
  <c r="H10" i="123" s="1"/>
  <c r="H30" i="123" s="1"/>
  <c r="AJ9" i="123"/>
  <c r="H9" i="123" s="1"/>
  <c r="H29" i="123" s="1"/>
  <c r="AI9" i="123"/>
  <c r="AH9" i="123"/>
  <c r="AG9" i="123"/>
  <c r="AF9" i="123"/>
  <c r="H5" i="123" s="1"/>
  <c r="H25" i="123" s="1"/>
  <c r="AA9" i="123"/>
  <c r="Y9" i="123"/>
  <c r="Y29" i="123" s="1"/>
  <c r="V9" i="123"/>
  <c r="V29" i="123" s="1"/>
  <c r="T9" i="123"/>
  <c r="T29" i="123" s="1"/>
  <c r="S9" i="123"/>
  <c r="S29" i="123" s="1"/>
  <c r="R9" i="123"/>
  <c r="R29" i="123" s="1"/>
  <c r="K9" i="123"/>
  <c r="K29" i="123" s="1"/>
  <c r="G9" i="123"/>
  <c r="G29" i="123" s="1"/>
  <c r="C9" i="123"/>
  <c r="AV8" i="123"/>
  <c r="G21" i="123" s="1"/>
  <c r="AU8" i="123"/>
  <c r="G20" i="123" s="1"/>
  <c r="AT8" i="123"/>
  <c r="G19" i="123" s="1"/>
  <c r="G39" i="123" s="1"/>
  <c r="AS8" i="123"/>
  <c r="G18" i="123" s="1"/>
  <c r="G38" i="123" s="1"/>
  <c r="AR8" i="123"/>
  <c r="AQ8" i="123"/>
  <c r="G16" i="123" s="1"/>
  <c r="G36" i="123" s="1"/>
  <c r="AP8" i="123"/>
  <c r="G15" i="123" s="1"/>
  <c r="G35" i="123" s="1"/>
  <c r="AO8" i="123"/>
  <c r="G14" i="123" s="1"/>
  <c r="G34" i="123" s="1"/>
  <c r="AN8" i="123"/>
  <c r="G13" i="123" s="1"/>
  <c r="G33" i="123" s="1"/>
  <c r="AM8" i="123"/>
  <c r="G12" i="123" s="1"/>
  <c r="G32" i="123" s="1"/>
  <c r="AL8" i="123"/>
  <c r="G11" i="123" s="1"/>
  <c r="G31" i="123" s="1"/>
  <c r="AK8" i="123"/>
  <c r="G10" i="123" s="1"/>
  <c r="G30" i="123" s="1"/>
  <c r="AJ8" i="123"/>
  <c r="AI8" i="123"/>
  <c r="G8" i="123" s="1"/>
  <c r="G28" i="123" s="1"/>
  <c r="AH8" i="123"/>
  <c r="G7" i="123" s="1"/>
  <c r="G27" i="123" s="1"/>
  <c r="AG8" i="123"/>
  <c r="G6" i="123" s="1"/>
  <c r="G26" i="123" s="1"/>
  <c r="AF8" i="123"/>
  <c r="AA8" i="123"/>
  <c r="V8" i="123"/>
  <c r="V28" i="123" s="1"/>
  <c r="U8" i="123"/>
  <c r="U28" i="123" s="1"/>
  <c r="T8" i="123"/>
  <c r="T28" i="123" s="1"/>
  <c r="S8" i="123"/>
  <c r="S28" i="123" s="1"/>
  <c r="O8" i="123"/>
  <c r="O28" i="123" s="1"/>
  <c r="M8" i="123"/>
  <c r="M28" i="123" s="1"/>
  <c r="L8" i="123"/>
  <c r="L28" i="123" s="1"/>
  <c r="J8" i="123"/>
  <c r="J28" i="123" s="1"/>
  <c r="H8" i="123"/>
  <c r="H28" i="123" s="1"/>
  <c r="C8" i="123"/>
  <c r="AI3" i="123" s="1"/>
  <c r="AV7" i="123"/>
  <c r="F21" i="123" s="1"/>
  <c r="AU7" i="123"/>
  <c r="F20" i="123" s="1"/>
  <c r="AT7" i="123"/>
  <c r="F19" i="123" s="1"/>
  <c r="F39" i="123" s="1"/>
  <c r="AS7" i="123"/>
  <c r="F18" i="123" s="1"/>
  <c r="F38" i="123" s="1"/>
  <c r="AR7" i="123"/>
  <c r="F17" i="123" s="1"/>
  <c r="F37" i="123" s="1"/>
  <c r="AQ7" i="123"/>
  <c r="F16" i="123" s="1"/>
  <c r="F36" i="123" s="1"/>
  <c r="AP7" i="123"/>
  <c r="F15" i="123" s="1"/>
  <c r="F35" i="123" s="1"/>
  <c r="AO7" i="123"/>
  <c r="F14" i="123" s="1"/>
  <c r="F34" i="123" s="1"/>
  <c r="AN7" i="123"/>
  <c r="F13" i="123" s="1"/>
  <c r="F33" i="123" s="1"/>
  <c r="AM7" i="123"/>
  <c r="F12" i="123" s="1"/>
  <c r="F32" i="123" s="1"/>
  <c r="AL7" i="123"/>
  <c r="F11" i="123" s="1"/>
  <c r="F31" i="123" s="1"/>
  <c r="AK7" i="123"/>
  <c r="AJ7" i="123"/>
  <c r="F9" i="123" s="1"/>
  <c r="F29" i="123" s="1"/>
  <c r="AI7" i="123"/>
  <c r="F8" i="123" s="1"/>
  <c r="F28" i="123" s="1"/>
  <c r="AH7" i="123"/>
  <c r="AG7" i="123"/>
  <c r="F6" i="123" s="1"/>
  <c r="F26" i="123" s="1"/>
  <c r="AF7" i="123"/>
  <c r="F5" i="123" s="1"/>
  <c r="F25" i="123" s="1"/>
  <c r="AA7" i="123"/>
  <c r="Y7" i="123"/>
  <c r="Y27" i="123" s="1"/>
  <c r="X7" i="123"/>
  <c r="X27" i="123" s="1"/>
  <c r="W7" i="123"/>
  <c r="W27" i="123" s="1"/>
  <c r="V7" i="123"/>
  <c r="V27" i="123" s="1"/>
  <c r="U7" i="123"/>
  <c r="U27" i="123" s="1"/>
  <c r="T7" i="123"/>
  <c r="T27" i="123" s="1"/>
  <c r="S7" i="123"/>
  <c r="S27" i="123" s="1"/>
  <c r="R7" i="123"/>
  <c r="R27" i="123" s="1"/>
  <c r="Q7" i="123"/>
  <c r="Q27" i="123" s="1"/>
  <c r="P7" i="123"/>
  <c r="P27" i="123" s="1"/>
  <c r="O7" i="123"/>
  <c r="O27" i="123" s="1"/>
  <c r="J7" i="123"/>
  <c r="J27" i="123" s="1"/>
  <c r="H7" i="123"/>
  <c r="H27" i="123" s="1"/>
  <c r="F7" i="123"/>
  <c r="F27" i="123" s="1"/>
  <c r="C7" i="123"/>
  <c r="BA3" i="123" s="1"/>
  <c r="AV6" i="123"/>
  <c r="AU6" i="123"/>
  <c r="E20" i="123" s="1"/>
  <c r="E40" i="123" s="1"/>
  <c r="AT6" i="123"/>
  <c r="E19" i="123" s="1"/>
  <c r="E39" i="123" s="1"/>
  <c r="AS6" i="123"/>
  <c r="E18" i="123" s="1"/>
  <c r="E38" i="123" s="1"/>
  <c r="AR6" i="123"/>
  <c r="E17" i="123" s="1"/>
  <c r="E37" i="123" s="1"/>
  <c r="AQ6" i="123"/>
  <c r="E16" i="123" s="1"/>
  <c r="E36" i="123" s="1"/>
  <c r="AP6" i="123"/>
  <c r="E15" i="123" s="1"/>
  <c r="E35" i="123" s="1"/>
  <c r="AO6" i="123"/>
  <c r="E14" i="123" s="1"/>
  <c r="E34" i="123" s="1"/>
  <c r="AN6" i="123"/>
  <c r="E13" i="123" s="1"/>
  <c r="E33" i="123" s="1"/>
  <c r="AM6" i="123"/>
  <c r="E12" i="123" s="1"/>
  <c r="E32" i="123" s="1"/>
  <c r="AL6" i="123"/>
  <c r="E11" i="123" s="1"/>
  <c r="E31" i="123" s="1"/>
  <c r="AK6" i="123"/>
  <c r="E10" i="123" s="1"/>
  <c r="E30" i="123" s="1"/>
  <c r="AJ6" i="123"/>
  <c r="E9" i="123" s="1"/>
  <c r="E29" i="123" s="1"/>
  <c r="AI6" i="123"/>
  <c r="E8" i="123" s="1"/>
  <c r="E28" i="123" s="1"/>
  <c r="AH6" i="123"/>
  <c r="E7" i="123" s="1"/>
  <c r="E27" i="123" s="1"/>
  <c r="AG6" i="123"/>
  <c r="AF6" i="123"/>
  <c r="AA6" i="123"/>
  <c r="Y6" i="123"/>
  <c r="Y26" i="123" s="1"/>
  <c r="X6" i="123"/>
  <c r="X26" i="123" s="1"/>
  <c r="W6" i="123"/>
  <c r="W26" i="123" s="1"/>
  <c r="P6" i="123"/>
  <c r="P26" i="123" s="1"/>
  <c r="O6" i="123"/>
  <c r="O26" i="123" s="1"/>
  <c r="N6" i="123"/>
  <c r="N26" i="123" s="1"/>
  <c r="M6" i="123"/>
  <c r="M26" i="123" s="1"/>
  <c r="J6" i="123"/>
  <c r="J26" i="123" s="1"/>
  <c r="H6" i="123"/>
  <c r="H26" i="123" s="1"/>
  <c r="E6" i="123"/>
  <c r="E26" i="123" s="1"/>
  <c r="C6" i="123"/>
  <c r="AV5" i="123"/>
  <c r="AU5" i="123"/>
  <c r="D20" i="123" s="1"/>
  <c r="AT5" i="123"/>
  <c r="D19" i="123" s="1"/>
  <c r="D39" i="123" s="1"/>
  <c r="AS5" i="123"/>
  <c r="D18" i="123" s="1"/>
  <c r="D38" i="123" s="1"/>
  <c r="AR5" i="123"/>
  <c r="D17" i="123" s="1"/>
  <c r="D37" i="123" s="1"/>
  <c r="AQ5" i="123"/>
  <c r="D16" i="123" s="1"/>
  <c r="D36" i="123" s="1"/>
  <c r="AP5" i="123"/>
  <c r="D15" i="123" s="1"/>
  <c r="D35" i="123" s="1"/>
  <c r="AO5" i="123"/>
  <c r="D14" i="123" s="1"/>
  <c r="D34" i="123" s="1"/>
  <c r="AN5" i="123"/>
  <c r="D13" i="123" s="1"/>
  <c r="D33" i="123" s="1"/>
  <c r="AM5" i="123"/>
  <c r="D12" i="123" s="1"/>
  <c r="D32" i="123" s="1"/>
  <c r="AL5" i="123"/>
  <c r="D11" i="123" s="1"/>
  <c r="D31" i="123" s="1"/>
  <c r="AK5" i="123"/>
  <c r="D10" i="123" s="1"/>
  <c r="D30" i="123" s="1"/>
  <c r="AJ5" i="123"/>
  <c r="D9" i="123" s="1"/>
  <c r="D29" i="123" s="1"/>
  <c r="AI5" i="123"/>
  <c r="D8" i="123" s="1"/>
  <c r="D28" i="123" s="1"/>
  <c r="AH5" i="123"/>
  <c r="D7" i="123" s="1"/>
  <c r="D27" i="123" s="1"/>
  <c r="AG5" i="123"/>
  <c r="D6" i="123" s="1"/>
  <c r="D26" i="123" s="1"/>
  <c r="AF5" i="123"/>
  <c r="AA5" i="123"/>
  <c r="Y5" i="123"/>
  <c r="Y25" i="123" s="1"/>
  <c r="W5" i="123"/>
  <c r="W25" i="123" s="1"/>
  <c r="U5" i="123"/>
  <c r="T5" i="123"/>
  <c r="T25" i="123" s="1"/>
  <c r="S5" i="123"/>
  <c r="S25" i="123" s="1"/>
  <c r="R5" i="123"/>
  <c r="R25" i="123" s="1"/>
  <c r="P5" i="123"/>
  <c r="P25" i="123" s="1"/>
  <c r="O5" i="123"/>
  <c r="O25" i="123" s="1"/>
  <c r="N5" i="123"/>
  <c r="N25" i="123" s="1"/>
  <c r="L5" i="123"/>
  <c r="L25" i="123" s="1"/>
  <c r="J5" i="123"/>
  <c r="J25" i="123" s="1"/>
  <c r="G5" i="123"/>
  <c r="G25" i="123" s="1"/>
  <c r="E5" i="123"/>
  <c r="E25" i="123" s="1"/>
  <c r="D5" i="123"/>
  <c r="D25" i="123" s="1"/>
  <c r="C5" i="123"/>
  <c r="AY3" i="123" s="1"/>
  <c r="BN3" i="123"/>
  <c r="BM3" i="123"/>
  <c r="BK3" i="123"/>
  <c r="BJ3" i="123"/>
  <c r="BF3" i="123"/>
  <c r="AZ3" i="123"/>
  <c r="AV3" i="123"/>
  <c r="AU3" i="123"/>
  <c r="AR3" i="123"/>
  <c r="AQ3" i="123"/>
  <c r="AO3" i="123"/>
  <c r="AM3" i="123"/>
  <c r="AJ3" i="123"/>
  <c r="AG3" i="123"/>
  <c r="AF3" i="123"/>
  <c r="J2" i="19"/>
  <c r="G5" i="118"/>
  <c r="H5" i="118"/>
  <c r="E43" i="122"/>
  <c r="E42" i="122"/>
  <c r="AV25" i="122"/>
  <c r="AU25" i="122"/>
  <c r="Y20" i="122" s="1"/>
  <c r="AT25" i="122"/>
  <c r="Y19" i="122" s="1"/>
  <c r="Y39" i="122" s="1"/>
  <c r="AS25" i="122"/>
  <c r="AR25" i="122"/>
  <c r="Y17" i="122" s="1"/>
  <c r="Y37" i="122" s="1"/>
  <c r="AQ25" i="122"/>
  <c r="Y16" i="122" s="1"/>
  <c r="Y36" i="122" s="1"/>
  <c r="AP25" i="122"/>
  <c r="Y15" i="122" s="1"/>
  <c r="Y35" i="122" s="1"/>
  <c r="AO25" i="122"/>
  <c r="Y14" i="122" s="1"/>
  <c r="Y34" i="122" s="1"/>
  <c r="AN25" i="122"/>
  <c r="AM25" i="122"/>
  <c r="Y12" i="122" s="1"/>
  <c r="Y32" i="122" s="1"/>
  <c r="AL25" i="122"/>
  <c r="Y11" i="122" s="1"/>
  <c r="Y31" i="122" s="1"/>
  <c r="AK25" i="122"/>
  <c r="AJ25" i="122"/>
  <c r="Y9" i="122" s="1"/>
  <c r="Y29" i="122" s="1"/>
  <c r="AI25" i="122"/>
  <c r="Y8" i="122" s="1"/>
  <c r="Y28" i="122" s="1"/>
  <c r="AH25" i="122"/>
  <c r="Y7" i="122" s="1"/>
  <c r="Y27" i="122" s="1"/>
  <c r="AG25" i="122"/>
  <c r="Y6" i="122" s="1"/>
  <c r="Y26" i="122" s="1"/>
  <c r="AF25" i="122"/>
  <c r="AV24" i="122"/>
  <c r="X21" i="122" s="1"/>
  <c r="X43" i="122" s="1"/>
  <c r="AU24" i="122"/>
  <c r="X20" i="122" s="1"/>
  <c r="AT24" i="122"/>
  <c r="X19" i="122" s="1"/>
  <c r="X39" i="122" s="1"/>
  <c r="AS24" i="122"/>
  <c r="X18" i="122" s="1"/>
  <c r="X38" i="122" s="1"/>
  <c r="AR24" i="122"/>
  <c r="X17" i="122" s="1"/>
  <c r="X37" i="122" s="1"/>
  <c r="AQ24" i="122"/>
  <c r="AP24" i="122"/>
  <c r="X15" i="122" s="1"/>
  <c r="X35" i="122" s="1"/>
  <c r="AO24" i="122"/>
  <c r="X14" i="122" s="1"/>
  <c r="X34" i="122" s="1"/>
  <c r="AN24" i="122"/>
  <c r="X13" i="122" s="1"/>
  <c r="X33" i="122" s="1"/>
  <c r="AM24" i="122"/>
  <c r="X12" i="122" s="1"/>
  <c r="X32" i="122" s="1"/>
  <c r="AL24" i="122"/>
  <c r="AK24" i="122"/>
  <c r="AJ24" i="122"/>
  <c r="X9" i="122" s="1"/>
  <c r="X29" i="122" s="1"/>
  <c r="AI24" i="122"/>
  <c r="X8" i="122" s="1"/>
  <c r="X28" i="122" s="1"/>
  <c r="AH24" i="122"/>
  <c r="X7" i="122" s="1"/>
  <c r="X27" i="122" s="1"/>
  <c r="AG24" i="122"/>
  <c r="X6" i="122" s="1"/>
  <c r="X26" i="122" s="1"/>
  <c r="AF24" i="122"/>
  <c r="X5" i="122" s="1"/>
  <c r="X25" i="122" s="1"/>
  <c r="AV23" i="122"/>
  <c r="W21" i="122" s="1"/>
  <c r="AU23" i="122"/>
  <c r="AT23" i="122"/>
  <c r="W19" i="122" s="1"/>
  <c r="W39" i="122" s="1"/>
  <c r="AS23" i="122"/>
  <c r="W18" i="122" s="1"/>
  <c r="W38" i="122" s="1"/>
  <c r="AR23" i="122"/>
  <c r="W17" i="122" s="1"/>
  <c r="W37" i="122" s="1"/>
  <c r="AQ23" i="122"/>
  <c r="W16" i="122" s="1"/>
  <c r="W36" i="122" s="1"/>
  <c r="AP23" i="122"/>
  <c r="W15" i="122" s="1"/>
  <c r="W35" i="122" s="1"/>
  <c r="AO23" i="122"/>
  <c r="W14" i="122" s="1"/>
  <c r="W34" i="122" s="1"/>
  <c r="AN23" i="122"/>
  <c r="W13" i="122" s="1"/>
  <c r="W33" i="122" s="1"/>
  <c r="AM23" i="122"/>
  <c r="AL23" i="122"/>
  <c r="W11" i="122" s="1"/>
  <c r="W31" i="122" s="1"/>
  <c r="AK23" i="122"/>
  <c r="W10" i="122" s="1"/>
  <c r="W30" i="122" s="1"/>
  <c r="AJ23" i="122"/>
  <c r="W9" i="122" s="1"/>
  <c r="W29" i="122" s="1"/>
  <c r="AI23" i="122"/>
  <c r="W8" i="122" s="1"/>
  <c r="W28" i="122" s="1"/>
  <c r="AH23" i="122"/>
  <c r="W7" i="122" s="1"/>
  <c r="W27" i="122" s="1"/>
  <c r="AG23" i="122"/>
  <c r="W6" i="122" s="1"/>
  <c r="W26" i="122" s="1"/>
  <c r="AF23" i="122"/>
  <c r="W5" i="122" s="1"/>
  <c r="W25" i="122" s="1"/>
  <c r="AV22" i="122"/>
  <c r="AU22" i="122"/>
  <c r="AT22" i="122"/>
  <c r="V19" i="122" s="1"/>
  <c r="V39" i="122" s="1"/>
  <c r="AS22" i="122"/>
  <c r="AR22" i="122"/>
  <c r="V17" i="122" s="1"/>
  <c r="V37" i="122" s="1"/>
  <c r="AQ22" i="122"/>
  <c r="V16" i="122" s="1"/>
  <c r="V36" i="122" s="1"/>
  <c r="AP22" i="122"/>
  <c r="V15" i="122" s="1"/>
  <c r="V35" i="122" s="1"/>
  <c r="AO22" i="122"/>
  <c r="V14" i="122" s="1"/>
  <c r="V34" i="122" s="1"/>
  <c r="AN22" i="122"/>
  <c r="AM22" i="122"/>
  <c r="V12" i="122" s="1"/>
  <c r="V32" i="122" s="1"/>
  <c r="AL22" i="122"/>
  <c r="V11" i="122" s="1"/>
  <c r="V31" i="122" s="1"/>
  <c r="AK22" i="122"/>
  <c r="AJ22" i="122"/>
  <c r="V9" i="122" s="1"/>
  <c r="V29" i="122" s="1"/>
  <c r="AI22" i="122"/>
  <c r="V8" i="122" s="1"/>
  <c r="V28" i="122" s="1"/>
  <c r="AH22" i="122"/>
  <c r="V7" i="122" s="1"/>
  <c r="V27" i="122" s="1"/>
  <c r="AG22" i="122"/>
  <c r="V6" i="122" s="1"/>
  <c r="V26" i="122" s="1"/>
  <c r="AF22" i="122"/>
  <c r="V5" i="122" s="1"/>
  <c r="V25" i="122" s="1"/>
  <c r="AV21" i="122"/>
  <c r="U21" i="122" s="1"/>
  <c r="AU21" i="122"/>
  <c r="U20" i="122" s="1"/>
  <c r="AT21" i="122"/>
  <c r="U19" i="122" s="1"/>
  <c r="U39" i="122" s="1"/>
  <c r="AS21" i="122"/>
  <c r="U18" i="122" s="1"/>
  <c r="U38" i="122" s="1"/>
  <c r="AR21" i="122"/>
  <c r="U17" i="122" s="1"/>
  <c r="U37" i="122" s="1"/>
  <c r="AQ21" i="122"/>
  <c r="U16" i="122" s="1"/>
  <c r="U36" i="122" s="1"/>
  <c r="AP21" i="122"/>
  <c r="U15" i="122" s="1"/>
  <c r="U35" i="122" s="1"/>
  <c r="AO21" i="122"/>
  <c r="AN21" i="122"/>
  <c r="AM21" i="122"/>
  <c r="U12" i="122" s="1"/>
  <c r="U32" i="122" s="1"/>
  <c r="AL21" i="122"/>
  <c r="AK21" i="122"/>
  <c r="U10" i="122" s="1"/>
  <c r="U30" i="122" s="1"/>
  <c r="AJ21" i="122"/>
  <c r="U9" i="122" s="1"/>
  <c r="U29" i="122" s="1"/>
  <c r="AI21" i="122"/>
  <c r="U8" i="122" s="1"/>
  <c r="U28" i="122" s="1"/>
  <c r="AH21" i="122"/>
  <c r="U7" i="122" s="1"/>
  <c r="U27" i="122" s="1"/>
  <c r="AG21" i="122"/>
  <c r="U6" i="122" s="1"/>
  <c r="U26" i="122" s="1"/>
  <c r="AF21" i="122"/>
  <c r="U5" i="122" s="1"/>
  <c r="U25" i="122" s="1"/>
  <c r="Y21" i="122"/>
  <c r="V21" i="122"/>
  <c r="AV20" i="122"/>
  <c r="T21" i="122" s="1"/>
  <c r="T43" i="122" s="1"/>
  <c r="AU20" i="122"/>
  <c r="T20" i="122" s="1"/>
  <c r="AT20" i="122"/>
  <c r="T19" i="122" s="1"/>
  <c r="T39" i="122" s="1"/>
  <c r="AS20" i="122"/>
  <c r="T18" i="122" s="1"/>
  <c r="T38" i="122" s="1"/>
  <c r="AR20" i="122"/>
  <c r="T17" i="122" s="1"/>
  <c r="T37" i="122" s="1"/>
  <c r="AQ20" i="122"/>
  <c r="T16" i="122" s="1"/>
  <c r="T36" i="122" s="1"/>
  <c r="AP20" i="122"/>
  <c r="T15" i="122" s="1"/>
  <c r="T35" i="122" s="1"/>
  <c r="AO20" i="122"/>
  <c r="AN20" i="122"/>
  <c r="T13" i="122" s="1"/>
  <c r="T33" i="122" s="1"/>
  <c r="AM20" i="122"/>
  <c r="AL20" i="122"/>
  <c r="T11" i="122" s="1"/>
  <c r="T31" i="122" s="1"/>
  <c r="AK20" i="122"/>
  <c r="T10" i="122" s="1"/>
  <c r="T30" i="122" s="1"/>
  <c r="AJ20" i="122"/>
  <c r="AI20" i="122"/>
  <c r="T8" i="122" s="1"/>
  <c r="T28" i="122" s="1"/>
  <c r="AH20" i="122"/>
  <c r="T7" i="122" s="1"/>
  <c r="T27" i="122" s="1"/>
  <c r="AG20" i="122"/>
  <c r="T6" i="122" s="1"/>
  <c r="T26" i="122" s="1"/>
  <c r="AF20" i="122"/>
  <c r="T5" i="122" s="1"/>
  <c r="T25" i="122" s="1"/>
  <c r="AA20" i="122"/>
  <c r="W20" i="122"/>
  <c r="W40" i="122" s="1"/>
  <c r="V20" i="122"/>
  <c r="V42" i="122" s="1"/>
  <c r="C20" i="122"/>
  <c r="BN3" i="122" s="1"/>
  <c r="AV19" i="122"/>
  <c r="S21" i="122" s="1"/>
  <c r="S41" i="122" s="1"/>
  <c r="AU19" i="122"/>
  <c r="S20" i="122" s="1"/>
  <c r="AT19" i="122"/>
  <c r="AS19" i="122"/>
  <c r="S18" i="122" s="1"/>
  <c r="S38" i="122" s="1"/>
  <c r="AR19" i="122"/>
  <c r="S17" i="122" s="1"/>
  <c r="S37" i="122" s="1"/>
  <c r="AQ19" i="122"/>
  <c r="S16" i="122" s="1"/>
  <c r="S36" i="122" s="1"/>
  <c r="AP19" i="122"/>
  <c r="S15" i="122" s="1"/>
  <c r="S35" i="122" s="1"/>
  <c r="AO19" i="122"/>
  <c r="AN19" i="122"/>
  <c r="AM19" i="122"/>
  <c r="S12" i="122" s="1"/>
  <c r="S32" i="122" s="1"/>
  <c r="AL19" i="122"/>
  <c r="AK19" i="122"/>
  <c r="S10" i="122" s="1"/>
  <c r="S30" i="122" s="1"/>
  <c r="AJ19" i="122"/>
  <c r="S9" i="122" s="1"/>
  <c r="S29" i="122" s="1"/>
  <c r="AI19" i="122"/>
  <c r="S8" i="122" s="1"/>
  <c r="S28" i="122" s="1"/>
  <c r="AH19" i="122"/>
  <c r="S7" i="122" s="1"/>
  <c r="S27" i="122" s="1"/>
  <c r="AG19" i="122"/>
  <c r="S6" i="122" s="1"/>
  <c r="S26" i="122" s="1"/>
  <c r="AF19" i="122"/>
  <c r="AA19" i="122"/>
  <c r="S19" i="122"/>
  <c r="S39" i="122" s="1"/>
  <c r="C19" i="122"/>
  <c r="AT3" i="122" s="1"/>
  <c r="AV18" i="122"/>
  <c r="R21" i="122" s="1"/>
  <c r="R41" i="122" s="1"/>
  <c r="AU18" i="122"/>
  <c r="R20" i="122" s="1"/>
  <c r="AT18" i="122"/>
  <c r="R19" i="122" s="1"/>
  <c r="R39" i="122" s="1"/>
  <c r="AS18" i="122"/>
  <c r="R18" i="122" s="1"/>
  <c r="R38" i="122" s="1"/>
  <c r="AR18" i="122"/>
  <c r="R17" i="122" s="1"/>
  <c r="R37" i="122" s="1"/>
  <c r="AQ18" i="122"/>
  <c r="R16" i="122" s="1"/>
  <c r="R36" i="122" s="1"/>
  <c r="AP18" i="122"/>
  <c r="R15" i="122" s="1"/>
  <c r="R35" i="122" s="1"/>
  <c r="AO18" i="122"/>
  <c r="R14" i="122" s="1"/>
  <c r="R34" i="122" s="1"/>
  <c r="AN18" i="122"/>
  <c r="R13" i="122" s="1"/>
  <c r="R33" i="122" s="1"/>
  <c r="AM18" i="122"/>
  <c r="R12" i="122" s="1"/>
  <c r="R32" i="122" s="1"/>
  <c r="AL18" i="122"/>
  <c r="R11" i="122" s="1"/>
  <c r="R31" i="122" s="1"/>
  <c r="AK18" i="122"/>
  <c r="AJ18" i="122"/>
  <c r="AI18" i="122"/>
  <c r="AH18" i="122"/>
  <c r="R7" i="122" s="1"/>
  <c r="R27" i="122" s="1"/>
  <c r="AG18" i="122"/>
  <c r="R6" i="122" s="1"/>
  <c r="R26" i="122" s="1"/>
  <c r="AF18" i="122"/>
  <c r="R5" i="122" s="1"/>
  <c r="R25" i="122" s="1"/>
  <c r="AA18" i="122"/>
  <c r="Y18" i="122"/>
  <c r="Y38" i="122" s="1"/>
  <c r="V18" i="122"/>
  <c r="V38" i="122" s="1"/>
  <c r="C18" i="122"/>
  <c r="BL3" i="122" s="1"/>
  <c r="AV17" i="122"/>
  <c r="Q21" i="122" s="1"/>
  <c r="AU17" i="122"/>
  <c r="Q20" i="122" s="1"/>
  <c r="Q42" i="122" s="1"/>
  <c r="AT17" i="122"/>
  <c r="Q19" i="122" s="1"/>
  <c r="Q39" i="122" s="1"/>
  <c r="AS17" i="122"/>
  <c r="Q18" i="122" s="1"/>
  <c r="Q38" i="122" s="1"/>
  <c r="AR17" i="122"/>
  <c r="Q17" i="122" s="1"/>
  <c r="Q37" i="122" s="1"/>
  <c r="AQ17" i="122"/>
  <c r="Q16" i="122" s="1"/>
  <c r="Q36" i="122" s="1"/>
  <c r="AP17" i="122"/>
  <c r="Q15" i="122" s="1"/>
  <c r="Q35" i="122" s="1"/>
  <c r="AO17" i="122"/>
  <c r="Q14" i="122" s="1"/>
  <c r="Q34" i="122" s="1"/>
  <c r="AN17" i="122"/>
  <c r="Q13" i="122" s="1"/>
  <c r="Q33" i="122" s="1"/>
  <c r="AM17" i="122"/>
  <c r="Q12" i="122" s="1"/>
  <c r="Q32" i="122" s="1"/>
  <c r="AL17" i="122"/>
  <c r="Q11" i="122" s="1"/>
  <c r="Q31" i="122" s="1"/>
  <c r="AK17" i="122"/>
  <c r="Q10" i="122" s="1"/>
  <c r="Q30" i="122" s="1"/>
  <c r="AJ17" i="122"/>
  <c r="Q9" i="122" s="1"/>
  <c r="Q29" i="122" s="1"/>
  <c r="AI17" i="122"/>
  <c r="AH17" i="122"/>
  <c r="Q7" i="122" s="1"/>
  <c r="Q27" i="122" s="1"/>
  <c r="AG17" i="122"/>
  <c r="Q6" i="122" s="1"/>
  <c r="Q26" i="122" s="1"/>
  <c r="AF17" i="122"/>
  <c r="Q5" i="122" s="1"/>
  <c r="Q25" i="122" s="1"/>
  <c r="AA17" i="122"/>
  <c r="C17" i="122"/>
  <c r="AV16" i="122"/>
  <c r="P21" i="122" s="1"/>
  <c r="AU16" i="122"/>
  <c r="P20" i="122" s="1"/>
  <c r="P40" i="122" s="1"/>
  <c r="AT16" i="122"/>
  <c r="P19" i="122" s="1"/>
  <c r="P39" i="122" s="1"/>
  <c r="AS16" i="122"/>
  <c r="P18" i="122" s="1"/>
  <c r="P38" i="122" s="1"/>
  <c r="AR16" i="122"/>
  <c r="P17" i="122" s="1"/>
  <c r="P37" i="122" s="1"/>
  <c r="AQ16" i="122"/>
  <c r="P16" i="122" s="1"/>
  <c r="P36" i="122" s="1"/>
  <c r="AP16" i="122"/>
  <c r="P15" i="122" s="1"/>
  <c r="P35" i="122" s="1"/>
  <c r="AO16" i="122"/>
  <c r="P14" i="122" s="1"/>
  <c r="P34" i="122" s="1"/>
  <c r="AN16" i="122"/>
  <c r="P13" i="122" s="1"/>
  <c r="P33" i="122" s="1"/>
  <c r="AM16" i="122"/>
  <c r="AL16" i="122"/>
  <c r="P11" i="122" s="1"/>
  <c r="P31" i="122" s="1"/>
  <c r="AK16" i="122"/>
  <c r="P10" i="122" s="1"/>
  <c r="P30" i="122" s="1"/>
  <c r="AJ16" i="122"/>
  <c r="P9" i="122" s="1"/>
  <c r="P29" i="122" s="1"/>
  <c r="AI16" i="122"/>
  <c r="P8" i="122" s="1"/>
  <c r="P28" i="122" s="1"/>
  <c r="AH16" i="122"/>
  <c r="P7" i="122" s="1"/>
  <c r="P27" i="122" s="1"/>
  <c r="AG16" i="122"/>
  <c r="P6" i="122" s="1"/>
  <c r="P26" i="122" s="1"/>
  <c r="AF16" i="122"/>
  <c r="AA16" i="122"/>
  <c r="X16" i="122"/>
  <c r="X36" i="122" s="1"/>
  <c r="C16" i="122"/>
  <c r="BJ3" i="122" s="1"/>
  <c r="AV15" i="122"/>
  <c r="O21" i="122" s="1"/>
  <c r="AU15" i="122"/>
  <c r="O20" i="122" s="1"/>
  <c r="AT15" i="122"/>
  <c r="O19" i="122" s="1"/>
  <c r="O39" i="122" s="1"/>
  <c r="AS15" i="122"/>
  <c r="O18" i="122" s="1"/>
  <c r="O38" i="122" s="1"/>
  <c r="AR15" i="122"/>
  <c r="O17" i="122" s="1"/>
  <c r="O37" i="122" s="1"/>
  <c r="AQ15" i="122"/>
  <c r="O16" i="122" s="1"/>
  <c r="O36" i="122" s="1"/>
  <c r="AP15" i="122"/>
  <c r="O15" i="122" s="1"/>
  <c r="O35" i="122" s="1"/>
  <c r="AO15" i="122"/>
  <c r="O14" i="122" s="1"/>
  <c r="O34" i="122" s="1"/>
  <c r="AN15" i="122"/>
  <c r="O13" i="122" s="1"/>
  <c r="O33" i="122" s="1"/>
  <c r="AM15" i="122"/>
  <c r="O12" i="122" s="1"/>
  <c r="O32" i="122" s="1"/>
  <c r="AL15" i="122"/>
  <c r="O11" i="122" s="1"/>
  <c r="O31" i="122" s="1"/>
  <c r="AK15" i="122"/>
  <c r="O10" i="122" s="1"/>
  <c r="O30" i="122" s="1"/>
  <c r="AJ15" i="122"/>
  <c r="O9" i="122" s="1"/>
  <c r="O29" i="122" s="1"/>
  <c r="AI15" i="122"/>
  <c r="O8" i="122" s="1"/>
  <c r="O28" i="122" s="1"/>
  <c r="AH15" i="122"/>
  <c r="AG15" i="122"/>
  <c r="O6" i="122" s="1"/>
  <c r="O26" i="122" s="1"/>
  <c r="AF15" i="122"/>
  <c r="O5" i="122" s="1"/>
  <c r="O25" i="122" s="1"/>
  <c r="AA15" i="122"/>
  <c r="C15" i="122"/>
  <c r="BI3" i="122" s="1"/>
  <c r="AV14" i="122"/>
  <c r="N21" i="122" s="1"/>
  <c r="AU14" i="122"/>
  <c r="N20" i="122" s="1"/>
  <c r="AT14" i="122"/>
  <c r="N19" i="122" s="1"/>
  <c r="N39" i="122" s="1"/>
  <c r="AS14" i="122"/>
  <c r="N18" i="122" s="1"/>
  <c r="N38" i="122" s="1"/>
  <c r="AR14" i="122"/>
  <c r="N17" i="122" s="1"/>
  <c r="N37" i="122" s="1"/>
  <c r="AQ14" i="122"/>
  <c r="N16" i="122" s="1"/>
  <c r="N36" i="122" s="1"/>
  <c r="AP14" i="122"/>
  <c r="N15" i="122" s="1"/>
  <c r="N35" i="122" s="1"/>
  <c r="AO14" i="122"/>
  <c r="N14" i="122" s="1"/>
  <c r="N34" i="122" s="1"/>
  <c r="AN14" i="122"/>
  <c r="N13" i="122" s="1"/>
  <c r="N33" i="122" s="1"/>
  <c r="AM14" i="122"/>
  <c r="N12" i="122" s="1"/>
  <c r="N32" i="122" s="1"/>
  <c r="AL14" i="122"/>
  <c r="N11" i="122" s="1"/>
  <c r="N31" i="122" s="1"/>
  <c r="AK14" i="122"/>
  <c r="N10" i="122" s="1"/>
  <c r="N30" i="122" s="1"/>
  <c r="AJ14" i="122"/>
  <c r="AI14" i="122"/>
  <c r="N8" i="122" s="1"/>
  <c r="N28" i="122" s="1"/>
  <c r="AH14" i="122"/>
  <c r="N7" i="122" s="1"/>
  <c r="N27" i="122" s="1"/>
  <c r="AG14" i="122"/>
  <c r="N6" i="122" s="1"/>
  <c r="N26" i="122" s="1"/>
  <c r="AF14" i="122"/>
  <c r="N5" i="122" s="1"/>
  <c r="N25" i="122" s="1"/>
  <c r="AA14" i="122"/>
  <c r="U14" i="122"/>
  <c r="U34" i="122" s="1"/>
  <c r="T14" i="122"/>
  <c r="T34" i="122" s="1"/>
  <c r="S14" i="122"/>
  <c r="S34" i="122" s="1"/>
  <c r="C14" i="122"/>
  <c r="AO3" i="122" s="1"/>
  <c r="AV13" i="122"/>
  <c r="M21" i="122" s="1"/>
  <c r="M43" i="122" s="1"/>
  <c r="AU13" i="122"/>
  <c r="M20" i="122" s="1"/>
  <c r="AT13" i="122"/>
  <c r="M19" i="122" s="1"/>
  <c r="M39" i="122" s="1"/>
  <c r="AS13" i="122"/>
  <c r="M18" i="122" s="1"/>
  <c r="M38" i="122" s="1"/>
  <c r="AR13" i="122"/>
  <c r="M17" i="122" s="1"/>
  <c r="M37" i="122" s="1"/>
  <c r="AQ13" i="122"/>
  <c r="M16" i="122" s="1"/>
  <c r="M36" i="122" s="1"/>
  <c r="AP13" i="122"/>
  <c r="M15" i="122" s="1"/>
  <c r="M35" i="122" s="1"/>
  <c r="AO13" i="122"/>
  <c r="M14" i="122" s="1"/>
  <c r="M34" i="122" s="1"/>
  <c r="AN13" i="122"/>
  <c r="M13" i="122" s="1"/>
  <c r="M33" i="122" s="1"/>
  <c r="AM13" i="122"/>
  <c r="AL13" i="122"/>
  <c r="M11" i="122" s="1"/>
  <c r="M31" i="122" s="1"/>
  <c r="AK13" i="122"/>
  <c r="M10" i="122" s="1"/>
  <c r="M30" i="122" s="1"/>
  <c r="AJ13" i="122"/>
  <c r="AI13" i="122"/>
  <c r="AH13" i="122"/>
  <c r="M7" i="122" s="1"/>
  <c r="M27" i="122" s="1"/>
  <c r="AG13" i="122"/>
  <c r="M6" i="122" s="1"/>
  <c r="M26" i="122" s="1"/>
  <c r="AF13" i="122"/>
  <c r="M5" i="122" s="1"/>
  <c r="M25" i="122" s="1"/>
  <c r="AA13" i="122"/>
  <c r="Y13" i="122"/>
  <c r="Y33" i="122" s="1"/>
  <c r="V13" i="122"/>
  <c r="V33" i="122" s="1"/>
  <c r="U13" i="122"/>
  <c r="U33" i="122" s="1"/>
  <c r="S13" i="122"/>
  <c r="S33" i="122" s="1"/>
  <c r="C13" i="122"/>
  <c r="AN3" i="122" s="1"/>
  <c r="AV12" i="122"/>
  <c r="L21" i="122" s="1"/>
  <c r="L43" i="122" s="1"/>
  <c r="AU12" i="122"/>
  <c r="L20" i="122" s="1"/>
  <c r="AT12" i="122"/>
  <c r="L19" i="122" s="1"/>
  <c r="L39" i="122" s="1"/>
  <c r="AS12" i="122"/>
  <c r="L18" i="122" s="1"/>
  <c r="L38" i="122" s="1"/>
  <c r="AR12" i="122"/>
  <c r="L17" i="122" s="1"/>
  <c r="L37" i="122" s="1"/>
  <c r="AQ12" i="122"/>
  <c r="L16" i="122" s="1"/>
  <c r="L36" i="122" s="1"/>
  <c r="AP12" i="122"/>
  <c r="L15" i="122" s="1"/>
  <c r="L35" i="122" s="1"/>
  <c r="AO12" i="122"/>
  <c r="L14" i="122" s="1"/>
  <c r="L34" i="122" s="1"/>
  <c r="AN12" i="122"/>
  <c r="L13" i="122" s="1"/>
  <c r="L33" i="122" s="1"/>
  <c r="AM12" i="122"/>
  <c r="AL12" i="122"/>
  <c r="L11" i="122" s="1"/>
  <c r="L31" i="122" s="1"/>
  <c r="AK12" i="122"/>
  <c r="L10" i="122" s="1"/>
  <c r="L30" i="122" s="1"/>
  <c r="AJ12" i="122"/>
  <c r="L9" i="122" s="1"/>
  <c r="L29" i="122" s="1"/>
  <c r="AI12" i="122"/>
  <c r="L8" i="122" s="1"/>
  <c r="L28" i="122" s="1"/>
  <c r="AH12" i="122"/>
  <c r="L7" i="122" s="1"/>
  <c r="L27" i="122" s="1"/>
  <c r="AG12" i="122"/>
  <c r="L6" i="122" s="1"/>
  <c r="L26" i="122" s="1"/>
  <c r="AF12" i="122"/>
  <c r="L5" i="122" s="1"/>
  <c r="L25" i="122" s="1"/>
  <c r="AA12" i="122"/>
  <c r="W12" i="122"/>
  <c r="W32" i="122" s="1"/>
  <c r="T12" i="122"/>
  <c r="T32" i="122" s="1"/>
  <c r="P12" i="122"/>
  <c r="P32" i="122" s="1"/>
  <c r="M12" i="122"/>
  <c r="M32" i="122" s="1"/>
  <c r="L12" i="122"/>
  <c r="L32" i="122" s="1"/>
  <c r="C12" i="122"/>
  <c r="BF3" i="122" s="1"/>
  <c r="AV11" i="122"/>
  <c r="K21" i="122" s="1"/>
  <c r="K41" i="122" s="1"/>
  <c r="AU11" i="122"/>
  <c r="K20" i="122" s="1"/>
  <c r="AT11" i="122"/>
  <c r="K19" i="122" s="1"/>
  <c r="K39" i="122" s="1"/>
  <c r="AS11" i="122"/>
  <c r="K18" i="122" s="1"/>
  <c r="K38" i="122" s="1"/>
  <c r="AR11" i="122"/>
  <c r="K17" i="122" s="1"/>
  <c r="K37" i="122" s="1"/>
  <c r="AQ11" i="122"/>
  <c r="K16" i="122" s="1"/>
  <c r="K36" i="122" s="1"/>
  <c r="AP11" i="122"/>
  <c r="K15" i="122" s="1"/>
  <c r="K35" i="122" s="1"/>
  <c r="AO11" i="122"/>
  <c r="K14" i="122" s="1"/>
  <c r="K34" i="122" s="1"/>
  <c r="AN11" i="122"/>
  <c r="K13" i="122" s="1"/>
  <c r="K33" i="122" s="1"/>
  <c r="AM11" i="122"/>
  <c r="K12" i="122" s="1"/>
  <c r="K32" i="122" s="1"/>
  <c r="AL11" i="122"/>
  <c r="K11" i="122" s="1"/>
  <c r="K31" i="122" s="1"/>
  <c r="AK11" i="122"/>
  <c r="K10" i="122" s="1"/>
  <c r="K30" i="122" s="1"/>
  <c r="AJ11" i="122"/>
  <c r="K9" i="122" s="1"/>
  <c r="K29" i="122" s="1"/>
  <c r="AI11" i="122"/>
  <c r="K8" i="122" s="1"/>
  <c r="K28" i="122" s="1"/>
  <c r="AH11" i="122"/>
  <c r="K7" i="122" s="1"/>
  <c r="K27" i="122" s="1"/>
  <c r="AG11" i="122"/>
  <c r="AF11" i="122"/>
  <c r="K5" i="122" s="1"/>
  <c r="K25" i="122" s="1"/>
  <c r="AA11" i="122"/>
  <c r="X11" i="122"/>
  <c r="X31" i="122" s="1"/>
  <c r="U11" i="122"/>
  <c r="U31" i="122" s="1"/>
  <c r="S11" i="122"/>
  <c r="S31" i="122" s="1"/>
  <c r="C11" i="122"/>
  <c r="AV10" i="122"/>
  <c r="J21" i="122" s="1"/>
  <c r="J41" i="122" s="1"/>
  <c r="AU10" i="122"/>
  <c r="J20" i="122" s="1"/>
  <c r="AT10" i="122"/>
  <c r="J19" i="122" s="1"/>
  <c r="J39" i="122" s="1"/>
  <c r="AS10" i="122"/>
  <c r="J18" i="122" s="1"/>
  <c r="J38" i="122" s="1"/>
  <c r="AR10" i="122"/>
  <c r="J17" i="122" s="1"/>
  <c r="J37" i="122" s="1"/>
  <c r="AQ10" i="122"/>
  <c r="J16" i="122" s="1"/>
  <c r="J36" i="122" s="1"/>
  <c r="AP10" i="122"/>
  <c r="J15" i="122" s="1"/>
  <c r="J35" i="122" s="1"/>
  <c r="AO10" i="122"/>
  <c r="J14" i="122" s="1"/>
  <c r="J34" i="122" s="1"/>
  <c r="AN10" i="122"/>
  <c r="J13" i="122" s="1"/>
  <c r="J33" i="122" s="1"/>
  <c r="AM10" i="122"/>
  <c r="J12" i="122" s="1"/>
  <c r="J32" i="122" s="1"/>
  <c r="AL10" i="122"/>
  <c r="J11" i="122" s="1"/>
  <c r="J31" i="122" s="1"/>
  <c r="AK10" i="122"/>
  <c r="J10" i="122" s="1"/>
  <c r="J30" i="122" s="1"/>
  <c r="AJ10" i="122"/>
  <c r="J9" i="122" s="1"/>
  <c r="J29" i="122" s="1"/>
  <c r="AI10" i="122"/>
  <c r="J8" i="122" s="1"/>
  <c r="J28" i="122" s="1"/>
  <c r="AH10" i="122"/>
  <c r="J7" i="122" s="1"/>
  <c r="J27" i="122" s="1"/>
  <c r="AG10" i="122"/>
  <c r="J6" i="122" s="1"/>
  <c r="J26" i="122" s="1"/>
  <c r="AF10" i="122"/>
  <c r="J5" i="122" s="1"/>
  <c r="J25" i="122" s="1"/>
  <c r="AA10" i="122"/>
  <c r="Y10" i="122"/>
  <c r="Y30" i="122" s="1"/>
  <c r="X10" i="122"/>
  <c r="X30" i="122" s="1"/>
  <c r="V10" i="122"/>
  <c r="V30" i="122" s="1"/>
  <c r="R10" i="122"/>
  <c r="R30" i="122" s="1"/>
  <c r="C10" i="122"/>
  <c r="AK3" i="122" s="1"/>
  <c r="AV9" i="122"/>
  <c r="H21" i="122" s="1"/>
  <c r="AU9" i="122"/>
  <c r="H20" i="122" s="1"/>
  <c r="H42" i="122" s="1"/>
  <c r="AT9" i="122"/>
  <c r="H19" i="122" s="1"/>
  <c r="H39" i="122" s="1"/>
  <c r="AS9" i="122"/>
  <c r="H18" i="122" s="1"/>
  <c r="H38" i="122" s="1"/>
  <c r="AR9" i="122"/>
  <c r="H17" i="122" s="1"/>
  <c r="H37" i="122" s="1"/>
  <c r="AQ9" i="122"/>
  <c r="H16" i="122" s="1"/>
  <c r="H36" i="122" s="1"/>
  <c r="AP9" i="122"/>
  <c r="H15" i="122" s="1"/>
  <c r="H35" i="122" s="1"/>
  <c r="AO9" i="122"/>
  <c r="H14" i="122" s="1"/>
  <c r="H34" i="122" s="1"/>
  <c r="AN9" i="122"/>
  <c r="H13" i="122" s="1"/>
  <c r="H33" i="122" s="1"/>
  <c r="AM9" i="122"/>
  <c r="H12" i="122" s="1"/>
  <c r="H32" i="122" s="1"/>
  <c r="AL9" i="122"/>
  <c r="H11" i="122" s="1"/>
  <c r="H31" i="122" s="1"/>
  <c r="AK9" i="122"/>
  <c r="H10" i="122" s="1"/>
  <c r="H30" i="122" s="1"/>
  <c r="AJ9" i="122"/>
  <c r="H9" i="122" s="1"/>
  <c r="H29" i="122" s="1"/>
  <c r="AI9" i="122"/>
  <c r="H8" i="122" s="1"/>
  <c r="H28" i="122" s="1"/>
  <c r="AH9" i="122"/>
  <c r="H7" i="122" s="1"/>
  <c r="H27" i="122" s="1"/>
  <c r="AG9" i="122"/>
  <c r="H6" i="122" s="1"/>
  <c r="H26" i="122" s="1"/>
  <c r="AF9" i="122"/>
  <c r="H5" i="122" s="1"/>
  <c r="H25" i="122" s="1"/>
  <c r="AA9" i="122"/>
  <c r="T9" i="122"/>
  <c r="T29" i="122" s="1"/>
  <c r="R9" i="122"/>
  <c r="R29" i="122" s="1"/>
  <c r="N9" i="122"/>
  <c r="N29" i="122" s="1"/>
  <c r="M9" i="122"/>
  <c r="M29" i="122" s="1"/>
  <c r="C9" i="122"/>
  <c r="AV8" i="122"/>
  <c r="G21" i="122" s="1"/>
  <c r="AU8" i="122"/>
  <c r="G20" i="122" s="1"/>
  <c r="G40" i="122" s="1"/>
  <c r="AT8" i="122"/>
  <c r="G19" i="122" s="1"/>
  <c r="G39" i="122" s="1"/>
  <c r="AS8" i="122"/>
  <c r="G18" i="122" s="1"/>
  <c r="G38" i="122" s="1"/>
  <c r="AR8" i="122"/>
  <c r="G17" i="122" s="1"/>
  <c r="G37" i="122" s="1"/>
  <c r="AQ8" i="122"/>
  <c r="G16" i="122" s="1"/>
  <c r="G36" i="122" s="1"/>
  <c r="AP8" i="122"/>
  <c r="G15" i="122" s="1"/>
  <c r="G35" i="122" s="1"/>
  <c r="AO8" i="122"/>
  <c r="G14" i="122" s="1"/>
  <c r="G34" i="122" s="1"/>
  <c r="AN8" i="122"/>
  <c r="G13" i="122" s="1"/>
  <c r="G33" i="122" s="1"/>
  <c r="AM8" i="122"/>
  <c r="G12" i="122" s="1"/>
  <c r="G32" i="122" s="1"/>
  <c r="AL8" i="122"/>
  <c r="G11" i="122" s="1"/>
  <c r="G31" i="122" s="1"/>
  <c r="AK8" i="122"/>
  <c r="G10" i="122" s="1"/>
  <c r="G30" i="122" s="1"/>
  <c r="AJ8" i="122"/>
  <c r="G9" i="122" s="1"/>
  <c r="G29" i="122" s="1"/>
  <c r="AI8" i="122"/>
  <c r="G8" i="122" s="1"/>
  <c r="G28" i="122" s="1"/>
  <c r="AH8" i="122"/>
  <c r="G7" i="122" s="1"/>
  <c r="G27" i="122" s="1"/>
  <c r="AG8" i="122"/>
  <c r="AF8" i="122"/>
  <c r="G5" i="122" s="1"/>
  <c r="G25" i="122" s="1"/>
  <c r="AA8" i="122"/>
  <c r="R8" i="122"/>
  <c r="R28" i="122" s="1"/>
  <c r="Q8" i="122"/>
  <c r="Q28" i="122" s="1"/>
  <c r="M8" i="122"/>
  <c r="M28" i="122" s="1"/>
  <c r="C8" i="122"/>
  <c r="BB3" i="122" s="1"/>
  <c r="AV7" i="122"/>
  <c r="F21" i="122" s="1"/>
  <c r="AU7" i="122"/>
  <c r="F20" i="122" s="1"/>
  <c r="AT7" i="122"/>
  <c r="F19" i="122" s="1"/>
  <c r="F39" i="122" s="1"/>
  <c r="AS7" i="122"/>
  <c r="F18" i="122" s="1"/>
  <c r="F38" i="122" s="1"/>
  <c r="AR7" i="122"/>
  <c r="F17" i="122" s="1"/>
  <c r="F37" i="122" s="1"/>
  <c r="AQ7" i="122"/>
  <c r="F16" i="122" s="1"/>
  <c r="F36" i="122" s="1"/>
  <c r="AP7" i="122"/>
  <c r="F15" i="122" s="1"/>
  <c r="F35" i="122" s="1"/>
  <c r="AO7" i="122"/>
  <c r="F14" i="122" s="1"/>
  <c r="F34" i="122" s="1"/>
  <c r="AN7" i="122"/>
  <c r="F13" i="122" s="1"/>
  <c r="F33" i="122" s="1"/>
  <c r="AM7" i="122"/>
  <c r="F12" i="122" s="1"/>
  <c r="F32" i="122" s="1"/>
  <c r="AL7" i="122"/>
  <c r="F11" i="122" s="1"/>
  <c r="F31" i="122" s="1"/>
  <c r="AK7" i="122"/>
  <c r="F10" i="122" s="1"/>
  <c r="F30" i="122" s="1"/>
  <c r="AJ7" i="122"/>
  <c r="F9" i="122" s="1"/>
  <c r="F29" i="122" s="1"/>
  <c r="AI7" i="122"/>
  <c r="F8" i="122" s="1"/>
  <c r="F28" i="122" s="1"/>
  <c r="AH7" i="122"/>
  <c r="F7" i="122" s="1"/>
  <c r="F27" i="122" s="1"/>
  <c r="AG7" i="122"/>
  <c r="F6" i="122" s="1"/>
  <c r="F26" i="122" s="1"/>
  <c r="AF7" i="122"/>
  <c r="AA7" i="122"/>
  <c r="O7" i="122"/>
  <c r="O27" i="122" s="1"/>
  <c r="C7" i="122"/>
  <c r="BA3" i="122" s="1"/>
  <c r="AV6" i="122"/>
  <c r="E21" i="122" s="1"/>
  <c r="E41" i="122" s="1"/>
  <c r="AU6" i="122"/>
  <c r="E20" i="122" s="1"/>
  <c r="E40" i="122" s="1"/>
  <c r="AT6" i="122"/>
  <c r="E19" i="122" s="1"/>
  <c r="E39" i="122" s="1"/>
  <c r="AS6" i="122"/>
  <c r="E18" i="122" s="1"/>
  <c r="E38" i="122" s="1"/>
  <c r="AR6" i="122"/>
  <c r="E17" i="122" s="1"/>
  <c r="E37" i="122" s="1"/>
  <c r="AQ6" i="122"/>
  <c r="E16" i="122" s="1"/>
  <c r="E36" i="122" s="1"/>
  <c r="AP6" i="122"/>
  <c r="E15" i="122" s="1"/>
  <c r="E35" i="122" s="1"/>
  <c r="AO6" i="122"/>
  <c r="E14" i="122" s="1"/>
  <c r="E34" i="122" s="1"/>
  <c r="AN6" i="122"/>
  <c r="E13" i="122" s="1"/>
  <c r="E33" i="122" s="1"/>
  <c r="AM6" i="122"/>
  <c r="E12" i="122" s="1"/>
  <c r="E32" i="122" s="1"/>
  <c r="AL6" i="122"/>
  <c r="E11" i="122" s="1"/>
  <c r="E31" i="122" s="1"/>
  <c r="AK6" i="122"/>
  <c r="E10" i="122" s="1"/>
  <c r="E30" i="122" s="1"/>
  <c r="AJ6" i="122"/>
  <c r="E9" i="122" s="1"/>
  <c r="E29" i="122" s="1"/>
  <c r="AI6" i="122"/>
  <c r="E8" i="122" s="1"/>
  <c r="E28" i="122" s="1"/>
  <c r="AH6" i="122"/>
  <c r="E7" i="122" s="1"/>
  <c r="E27" i="122" s="1"/>
  <c r="AG6" i="122"/>
  <c r="E6" i="122" s="1"/>
  <c r="E26" i="122" s="1"/>
  <c r="AF6" i="122"/>
  <c r="E5" i="122" s="1"/>
  <c r="E25" i="122" s="1"/>
  <c r="AA6" i="122"/>
  <c r="K6" i="122"/>
  <c r="K26" i="122" s="1"/>
  <c r="G6" i="122"/>
  <c r="G26" i="122" s="1"/>
  <c r="C6" i="122"/>
  <c r="AV5" i="122"/>
  <c r="D21" i="122" s="1"/>
  <c r="D43" i="122" s="1"/>
  <c r="AU5" i="122"/>
  <c r="D20" i="122" s="1"/>
  <c r="AT5" i="122"/>
  <c r="D19" i="122" s="1"/>
  <c r="D39" i="122" s="1"/>
  <c r="AS5" i="122"/>
  <c r="D18" i="122" s="1"/>
  <c r="D38" i="122" s="1"/>
  <c r="AR5" i="122"/>
  <c r="D17" i="122" s="1"/>
  <c r="D37" i="122" s="1"/>
  <c r="AQ5" i="122"/>
  <c r="D16" i="122" s="1"/>
  <c r="D36" i="122" s="1"/>
  <c r="AP5" i="122"/>
  <c r="D15" i="122" s="1"/>
  <c r="D35" i="122" s="1"/>
  <c r="AO5" i="122"/>
  <c r="D14" i="122" s="1"/>
  <c r="D34" i="122" s="1"/>
  <c r="AN5" i="122"/>
  <c r="D13" i="122" s="1"/>
  <c r="D33" i="122" s="1"/>
  <c r="AM5" i="122"/>
  <c r="D12" i="122" s="1"/>
  <c r="D32" i="122" s="1"/>
  <c r="AL5" i="122"/>
  <c r="D11" i="122" s="1"/>
  <c r="D31" i="122" s="1"/>
  <c r="AK5" i="122"/>
  <c r="D10" i="122" s="1"/>
  <c r="D30" i="122" s="1"/>
  <c r="AJ5" i="122"/>
  <c r="D9" i="122" s="1"/>
  <c r="D29" i="122" s="1"/>
  <c r="AI5" i="122"/>
  <c r="D8" i="122" s="1"/>
  <c r="D28" i="122" s="1"/>
  <c r="AH5" i="122"/>
  <c r="D7" i="122" s="1"/>
  <c r="D27" i="122" s="1"/>
  <c r="AG5" i="122"/>
  <c r="D6" i="122" s="1"/>
  <c r="D26" i="122" s="1"/>
  <c r="AF5" i="122"/>
  <c r="D5" i="122" s="1"/>
  <c r="D25" i="122" s="1"/>
  <c r="AA5" i="122"/>
  <c r="Y5" i="122"/>
  <c r="Y25" i="122" s="1"/>
  <c r="S5" i="122"/>
  <c r="S25" i="122" s="1"/>
  <c r="P5" i="122"/>
  <c r="P25" i="122" s="1"/>
  <c r="F5" i="122"/>
  <c r="F25" i="122" s="1"/>
  <c r="C5" i="122"/>
  <c r="AF3" i="122" s="1"/>
  <c r="BM3" i="122"/>
  <c r="BK3" i="122"/>
  <c r="BE3" i="122"/>
  <c r="AZ3" i="122"/>
  <c r="AV3" i="122"/>
  <c r="AR3" i="122"/>
  <c r="AM3" i="122"/>
  <c r="AL3" i="122"/>
  <c r="AJ3" i="122"/>
  <c r="AG3" i="122"/>
  <c r="E43" i="121"/>
  <c r="E42" i="121"/>
  <c r="AV25" i="121"/>
  <c r="AU25" i="121"/>
  <c r="Y20" i="121" s="1"/>
  <c r="Y42" i="121" s="1"/>
  <c r="AT25" i="121"/>
  <c r="AS25" i="121"/>
  <c r="Y18" i="121" s="1"/>
  <c r="Y38" i="121" s="1"/>
  <c r="AR25" i="121"/>
  <c r="Y17" i="121" s="1"/>
  <c r="Y37" i="121" s="1"/>
  <c r="AQ25" i="121"/>
  <c r="Y16" i="121" s="1"/>
  <c r="Y36" i="121" s="1"/>
  <c r="AP25" i="121"/>
  <c r="AO25" i="121"/>
  <c r="AN25" i="121"/>
  <c r="AM25" i="121"/>
  <c r="Y12" i="121" s="1"/>
  <c r="Y32" i="121" s="1"/>
  <c r="AL25" i="121"/>
  <c r="AK25" i="121"/>
  <c r="Y10" i="121" s="1"/>
  <c r="Y30" i="121" s="1"/>
  <c r="AJ25" i="121"/>
  <c r="Y9" i="121" s="1"/>
  <c r="Y29" i="121" s="1"/>
  <c r="AI25" i="121"/>
  <c r="Y8" i="121" s="1"/>
  <c r="Y28" i="121" s="1"/>
  <c r="AH25" i="121"/>
  <c r="AG25" i="121"/>
  <c r="AF25" i="121"/>
  <c r="AV24" i="121"/>
  <c r="X21" i="121" s="1"/>
  <c r="AU24" i="121"/>
  <c r="X20" i="121" s="1"/>
  <c r="X42" i="121" s="1"/>
  <c r="AT24" i="121"/>
  <c r="X19" i="121" s="1"/>
  <c r="X39" i="121" s="1"/>
  <c r="AS24" i="121"/>
  <c r="X18" i="121" s="1"/>
  <c r="X38" i="121" s="1"/>
  <c r="AR24" i="121"/>
  <c r="X17" i="121" s="1"/>
  <c r="X37" i="121" s="1"/>
  <c r="AQ24" i="121"/>
  <c r="AP24" i="121"/>
  <c r="X15" i="121" s="1"/>
  <c r="X35" i="121" s="1"/>
  <c r="AO24" i="121"/>
  <c r="X14" i="121" s="1"/>
  <c r="X34" i="121" s="1"/>
  <c r="AN24" i="121"/>
  <c r="X13" i="121" s="1"/>
  <c r="X33" i="121" s="1"/>
  <c r="AM24" i="121"/>
  <c r="X12" i="121" s="1"/>
  <c r="X32" i="121" s="1"/>
  <c r="AL24" i="121"/>
  <c r="X11" i="121" s="1"/>
  <c r="X31" i="121" s="1"/>
  <c r="AK24" i="121"/>
  <c r="X10" i="121" s="1"/>
  <c r="X30" i="121" s="1"/>
  <c r="AJ24" i="121"/>
  <c r="X9" i="121" s="1"/>
  <c r="X29" i="121" s="1"/>
  <c r="AI24" i="121"/>
  <c r="AH24" i="121"/>
  <c r="AG24" i="121"/>
  <c r="X6" i="121" s="1"/>
  <c r="X26" i="121" s="1"/>
  <c r="AF24" i="121"/>
  <c r="X5" i="121" s="1"/>
  <c r="X25" i="121" s="1"/>
  <c r="AV23" i="121"/>
  <c r="W21" i="121" s="1"/>
  <c r="AU23" i="121"/>
  <c r="W20" i="121" s="1"/>
  <c r="AT23" i="121"/>
  <c r="W19" i="121" s="1"/>
  <c r="W39" i="121" s="1"/>
  <c r="AS23" i="121"/>
  <c r="W18" i="121" s="1"/>
  <c r="W38" i="121" s="1"/>
  <c r="AR23" i="121"/>
  <c r="AQ23" i="121"/>
  <c r="AP23" i="121"/>
  <c r="W15" i="121" s="1"/>
  <c r="W35" i="121" s="1"/>
  <c r="AO23" i="121"/>
  <c r="W14" i="121" s="1"/>
  <c r="W34" i="121" s="1"/>
  <c r="AN23" i="121"/>
  <c r="W13" i="121" s="1"/>
  <c r="W33" i="121" s="1"/>
  <c r="AM23" i="121"/>
  <c r="W12" i="121" s="1"/>
  <c r="W32" i="121" s="1"/>
  <c r="AL23" i="121"/>
  <c r="W11" i="121" s="1"/>
  <c r="W31" i="121" s="1"/>
  <c r="AK23" i="121"/>
  <c r="W10" i="121" s="1"/>
  <c r="W30" i="121" s="1"/>
  <c r="AJ23" i="121"/>
  <c r="AI23" i="121"/>
  <c r="W8" i="121" s="1"/>
  <c r="W28" i="121" s="1"/>
  <c r="AH23" i="121"/>
  <c r="W7" i="121" s="1"/>
  <c r="W27" i="121" s="1"/>
  <c r="AG23" i="121"/>
  <c r="W6" i="121" s="1"/>
  <c r="W26" i="121" s="1"/>
  <c r="AF23" i="121"/>
  <c r="W5" i="121" s="1"/>
  <c r="W25" i="121" s="1"/>
  <c r="AV22" i="121"/>
  <c r="V21" i="121" s="1"/>
  <c r="AU22" i="121"/>
  <c r="V20" i="121" s="1"/>
  <c r="V40" i="121" s="1"/>
  <c r="AT22" i="121"/>
  <c r="V19" i="121" s="1"/>
  <c r="V39" i="121" s="1"/>
  <c r="AS22" i="121"/>
  <c r="AR22" i="121"/>
  <c r="AQ22" i="121"/>
  <c r="AP22" i="121"/>
  <c r="V15" i="121" s="1"/>
  <c r="V35" i="121" s="1"/>
  <c r="AO22" i="121"/>
  <c r="V14" i="121" s="1"/>
  <c r="V34" i="121" s="1"/>
  <c r="AN22" i="121"/>
  <c r="V13" i="121" s="1"/>
  <c r="V33" i="121" s="1"/>
  <c r="AM22" i="121"/>
  <c r="V12" i="121" s="1"/>
  <c r="V32" i="121" s="1"/>
  <c r="AL22" i="121"/>
  <c r="V11" i="121" s="1"/>
  <c r="V31" i="121" s="1"/>
  <c r="AK22" i="121"/>
  <c r="AJ22" i="121"/>
  <c r="AI22" i="121"/>
  <c r="AH22" i="121"/>
  <c r="V7" i="121" s="1"/>
  <c r="V27" i="121" s="1"/>
  <c r="AG22" i="121"/>
  <c r="AF22" i="121"/>
  <c r="V5" i="121" s="1"/>
  <c r="V25" i="121" s="1"/>
  <c r="AV21" i="121"/>
  <c r="U21" i="121" s="1"/>
  <c r="AU21" i="121"/>
  <c r="U20" i="121" s="1"/>
  <c r="U42" i="121" s="1"/>
  <c r="AT21" i="121"/>
  <c r="AS21" i="121"/>
  <c r="AR21" i="121"/>
  <c r="U17" i="121" s="1"/>
  <c r="U37" i="121" s="1"/>
  <c r="AQ21" i="121"/>
  <c r="U16" i="121" s="1"/>
  <c r="U36" i="121" s="1"/>
  <c r="AP21" i="121"/>
  <c r="U15" i="121" s="1"/>
  <c r="U35" i="121" s="1"/>
  <c r="AO21" i="121"/>
  <c r="U14" i="121" s="1"/>
  <c r="U34" i="121" s="1"/>
  <c r="AN21" i="121"/>
  <c r="U13" i="121" s="1"/>
  <c r="U33" i="121" s="1"/>
  <c r="AM21" i="121"/>
  <c r="U12" i="121" s="1"/>
  <c r="U32" i="121" s="1"/>
  <c r="AL21" i="121"/>
  <c r="AK21" i="121"/>
  <c r="AJ21" i="121"/>
  <c r="AI21" i="121"/>
  <c r="U8" i="121" s="1"/>
  <c r="U28" i="121" s="1"/>
  <c r="AH21" i="121"/>
  <c r="AG21" i="121"/>
  <c r="U6" i="121" s="1"/>
  <c r="U26" i="121" s="1"/>
  <c r="AF21" i="121"/>
  <c r="U5" i="121" s="1"/>
  <c r="U25" i="121" s="1"/>
  <c r="Y21" i="121"/>
  <c r="Y41" i="121" s="1"/>
  <c r="AV20" i="121"/>
  <c r="T21" i="121" s="1"/>
  <c r="AU20" i="121"/>
  <c r="T20" i="121" s="1"/>
  <c r="T42" i="121" s="1"/>
  <c r="AT20" i="121"/>
  <c r="T19" i="121" s="1"/>
  <c r="T39" i="121" s="1"/>
  <c r="AS20" i="121"/>
  <c r="T18" i="121" s="1"/>
  <c r="T38" i="121" s="1"/>
  <c r="AR20" i="121"/>
  <c r="T17" i="121" s="1"/>
  <c r="T37" i="121" s="1"/>
  <c r="AQ20" i="121"/>
  <c r="T16" i="121" s="1"/>
  <c r="T36" i="121" s="1"/>
  <c r="AP20" i="121"/>
  <c r="T15" i="121" s="1"/>
  <c r="T35" i="121" s="1"/>
  <c r="AO20" i="121"/>
  <c r="T14" i="121" s="1"/>
  <c r="T34" i="121" s="1"/>
  <c r="AN20" i="121"/>
  <c r="AM20" i="121"/>
  <c r="T12" i="121" s="1"/>
  <c r="T32" i="121" s="1"/>
  <c r="AL20" i="121"/>
  <c r="T11" i="121" s="1"/>
  <c r="T31" i="121" s="1"/>
  <c r="AK20" i="121"/>
  <c r="T10" i="121" s="1"/>
  <c r="T30" i="121" s="1"/>
  <c r="AJ20" i="121"/>
  <c r="T9" i="121" s="1"/>
  <c r="T29" i="121" s="1"/>
  <c r="AI20" i="121"/>
  <c r="T8" i="121" s="1"/>
  <c r="T28" i="121" s="1"/>
  <c r="AH20" i="121"/>
  <c r="T7" i="121" s="1"/>
  <c r="T27" i="121" s="1"/>
  <c r="AG20" i="121"/>
  <c r="T6" i="121" s="1"/>
  <c r="T26" i="121" s="1"/>
  <c r="AF20" i="121"/>
  <c r="AA20" i="121"/>
  <c r="C20" i="121"/>
  <c r="AU3" i="121" s="1"/>
  <c r="AV19" i="121"/>
  <c r="S21" i="121" s="1"/>
  <c r="S43" i="121" s="1"/>
  <c r="AU19" i="121"/>
  <c r="S20" i="121" s="1"/>
  <c r="AT19" i="121"/>
  <c r="S19" i="121" s="1"/>
  <c r="S39" i="121" s="1"/>
  <c r="AS19" i="121"/>
  <c r="S18" i="121" s="1"/>
  <c r="S38" i="121" s="1"/>
  <c r="AR19" i="121"/>
  <c r="S17" i="121" s="1"/>
  <c r="S37" i="121" s="1"/>
  <c r="AQ19" i="121"/>
  <c r="S16" i="121" s="1"/>
  <c r="S36" i="121" s="1"/>
  <c r="AP19" i="121"/>
  <c r="S15" i="121" s="1"/>
  <c r="S35" i="121" s="1"/>
  <c r="AO19" i="121"/>
  <c r="AN19" i="121"/>
  <c r="S13" i="121" s="1"/>
  <c r="S33" i="121" s="1"/>
  <c r="AM19" i="121"/>
  <c r="S12" i="121" s="1"/>
  <c r="S32" i="121" s="1"/>
  <c r="AL19" i="121"/>
  <c r="AK19" i="121"/>
  <c r="S10" i="121" s="1"/>
  <c r="S30" i="121" s="1"/>
  <c r="AJ19" i="121"/>
  <c r="S9" i="121" s="1"/>
  <c r="S29" i="121" s="1"/>
  <c r="AI19" i="121"/>
  <c r="S8" i="121" s="1"/>
  <c r="S28" i="121" s="1"/>
  <c r="AH19" i="121"/>
  <c r="S7" i="121" s="1"/>
  <c r="S27" i="121" s="1"/>
  <c r="AG19" i="121"/>
  <c r="AF19" i="121"/>
  <c r="AA19" i="121"/>
  <c r="Y19" i="121"/>
  <c r="Y39" i="121" s="1"/>
  <c r="U19" i="121"/>
  <c r="U39" i="121" s="1"/>
  <c r="C19" i="121"/>
  <c r="BM3" i="121" s="1"/>
  <c r="AV18" i="121"/>
  <c r="R21" i="121" s="1"/>
  <c r="AU18" i="121"/>
  <c r="R20" i="121" s="1"/>
  <c r="R42" i="121" s="1"/>
  <c r="AT18" i="121"/>
  <c r="R19" i="121" s="1"/>
  <c r="R39" i="121" s="1"/>
  <c r="AS18" i="121"/>
  <c r="R18" i="121" s="1"/>
  <c r="R38" i="121" s="1"/>
  <c r="AR18" i="121"/>
  <c r="R17" i="121" s="1"/>
  <c r="R37" i="121" s="1"/>
  <c r="AQ18" i="121"/>
  <c r="R16" i="121" s="1"/>
  <c r="R36" i="121" s="1"/>
  <c r="AP18" i="121"/>
  <c r="R15" i="121" s="1"/>
  <c r="R35" i="121" s="1"/>
  <c r="AO18" i="121"/>
  <c r="AN18" i="121"/>
  <c r="R13" i="121" s="1"/>
  <c r="R33" i="121" s="1"/>
  <c r="AM18" i="121"/>
  <c r="R12" i="121" s="1"/>
  <c r="R32" i="121" s="1"/>
  <c r="AL18" i="121"/>
  <c r="R11" i="121" s="1"/>
  <c r="R31" i="121" s="1"/>
  <c r="AK18" i="121"/>
  <c r="R10" i="121" s="1"/>
  <c r="R30" i="121" s="1"/>
  <c r="AJ18" i="121"/>
  <c r="AI18" i="121"/>
  <c r="AH18" i="121"/>
  <c r="AG18" i="121"/>
  <c r="AF18" i="121"/>
  <c r="AA18" i="121"/>
  <c r="V18" i="121"/>
  <c r="V38" i="121" s="1"/>
  <c r="U18" i="121"/>
  <c r="U38" i="121" s="1"/>
  <c r="C18" i="121"/>
  <c r="BL3" i="121" s="1"/>
  <c r="AV17" i="121"/>
  <c r="Q21" i="121" s="1"/>
  <c r="Q41" i="121" s="1"/>
  <c r="AU17" i="121"/>
  <c r="Q20" i="121" s="1"/>
  <c r="AT17" i="121"/>
  <c r="Q19" i="121" s="1"/>
  <c r="Q39" i="121" s="1"/>
  <c r="AS17" i="121"/>
  <c r="Q18" i="121" s="1"/>
  <c r="Q38" i="121" s="1"/>
  <c r="AR17" i="121"/>
  <c r="AQ17" i="121"/>
  <c r="Q16" i="121" s="1"/>
  <c r="Q36" i="121" s="1"/>
  <c r="AP17" i="121"/>
  <c r="AO17" i="121"/>
  <c r="AN17" i="121"/>
  <c r="Q13" i="121" s="1"/>
  <c r="Q33" i="121" s="1"/>
  <c r="AM17" i="121"/>
  <c r="Q12" i="121" s="1"/>
  <c r="Q32" i="121" s="1"/>
  <c r="AL17" i="121"/>
  <c r="Q11" i="121" s="1"/>
  <c r="Q31" i="121" s="1"/>
  <c r="AK17" i="121"/>
  <c r="Q10" i="121" s="1"/>
  <c r="Q30" i="121" s="1"/>
  <c r="AJ17" i="121"/>
  <c r="Q9" i="121" s="1"/>
  <c r="Q29" i="121" s="1"/>
  <c r="AI17" i="121"/>
  <c r="Q8" i="121" s="1"/>
  <c r="Q28" i="121" s="1"/>
  <c r="AH17" i="121"/>
  <c r="AG17" i="121"/>
  <c r="AF17" i="121"/>
  <c r="Q5" i="121" s="1"/>
  <c r="Q25" i="121" s="1"/>
  <c r="AA17" i="121"/>
  <c r="W17" i="121"/>
  <c r="W37" i="121" s="1"/>
  <c r="V17" i="121"/>
  <c r="V37" i="121" s="1"/>
  <c r="Q17" i="121"/>
  <c r="Q37" i="121" s="1"/>
  <c r="C17" i="121"/>
  <c r="AV16" i="121"/>
  <c r="P21" i="121" s="1"/>
  <c r="AU16" i="121"/>
  <c r="P20" i="121" s="1"/>
  <c r="P42" i="121" s="1"/>
  <c r="AT16" i="121"/>
  <c r="P19" i="121" s="1"/>
  <c r="P39" i="121" s="1"/>
  <c r="AS16" i="121"/>
  <c r="P18" i="121" s="1"/>
  <c r="P38" i="121" s="1"/>
  <c r="AR16" i="121"/>
  <c r="P17" i="121" s="1"/>
  <c r="P37" i="121" s="1"/>
  <c r="AQ16" i="121"/>
  <c r="P16" i="121" s="1"/>
  <c r="P36" i="121" s="1"/>
  <c r="AP16" i="121"/>
  <c r="P15" i="121" s="1"/>
  <c r="P35" i="121" s="1"/>
  <c r="AO16" i="121"/>
  <c r="P14" i="121" s="1"/>
  <c r="P34" i="121" s="1"/>
  <c r="AN16" i="121"/>
  <c r="P13" i="121" s="1"/>
  <c r="P33" i="121" s="1"/>
  <c r="AM16" i="121"/>
  <c r="P12" i="121" s="1"/>
  <c r="P32" i="121" s="1"/>
  <c r="AL16" i="121"/>
  <c r="P11" i="121" s="1"/>
  <c r="P31" i="121" s="1"/>
  <c r="AK16" i="121"/>
  <c r="P10" i="121" s="1"/>
  <c r="P30" i="121" s="1"/>
  <c r="AJ16" i="121"/>
  <c r="P9" i="121" s="1"/>
  <c r="P29" i="121" s="1"/>
  <c r="AI16" i="121"/>
  <c r="P8" i="121" s="1"/>
  <c r="P28" i="121" s="1"/>
  <c r="AH16" i="121"/>
  <c r="P7" i="121" s="1"/>
  <c r="P27" i="121" s="1"/>
  <c r="AG16" i="121"/>
  <c r="P6" i="121" s="1"/>
  <c r="P26" i="121" s="1"/>
  <c r="AF16" i="121"/>
  <c r="AA16" i="121"/>
  <c r="X16" i="121"/>
  <c r="X36" i="121" s="1"/>
  <c r="W16" i="121"/>
  <c r="W36" i="121" s="1"/>
  <c r="V16" i="121"/>
  <c r="V36" i="121" s="1"/>
  <c r="C16" i="121"/>
  <c r="BJ3" i="121" s="1"/>
  <c r="AV15" i="121"/>
  <c r="O21" i="121" s="1"/>
  <c r="AU15" i="121"/>
  <c r="O20" i="121" s="1"/>
  <c r="AT15" i="121"/>
  <c r="O19" i="121" s="1"/>
  <c r="O39" i="121" s="1"/>
  <c r="AS15" i="121"/>
  <c r="O18" i="121" s="1"/>
  <c r="O38" i="121" s="1"/>
  <c r="AR15" i="121"/>
  <c r="O17" i="121" s="1"/>
  <c r="O37" i="121" s="1"/>
  <c r="AQ15" i="121"/>
  <c r="O16" i="121" s="1"/>
  <c r="O36" i="121" s="1"/>
  <c r="AP15" i="121"/>
  <c r="AO15" i="121"/>
  <c r="O14" i="121" s="1"/>
  <c r="O34" i="121" s="1"/>
  <c r="AN15" i="121"/>
  <c r="O13" i="121" s="1"/>
  <c r="O33" i="121" s="1"/>
  <c r="AM15" i="121"/>
  <c r="AL15" i="121"/>
  <c r="O11" i="121" s="1"/>
  <c r="O31" i="121" s="1"/>
  <c r="AK15" i="121"/>
  <c r="AJ15" i="121"/>
  <c r="O9" i="121" s="1"/>
  <c r="O29" i="121" s="1"/>
  <c r="AI15" i="121"/>
  <c r="O8" i="121" s="1"/>
  <c r="O28" i="121" s="1"/>
  <c r="AH15" i="121"/>
  <c r="AG15" i="121"/>
  <c r="O6" i="121" s="1"/>
  <c r="O26" i="121" s="1"/>
  <c r="AF15" i="121"/>
  <c r="O5" i="121" s="1"/>
  <c r="O25" i="121" s="1"/>
  <c r="AA15" i="121"/>
  <c r="Y15" i="121"/>
  <c r="Y35" i="121" s="1"/>
  <c r="Q15" i="121"/>
  <c r="Q35" i="121" s="1"/>
  <c r="O15" i="121"/>
  <c r="O35" i="121" s="1"/>
  <c r="C15" i="121"/>
  <c r="AV14" i="121"/>
  <c r="N21" i="121" s="1"/>
  <c r="AU14" i="121"/>
  <c r="N20" i="121" s="1"/>
  <c r="N40" i="121" s="1"/>
  <c r="AT14" i="121"/>
  <c r="N19" i="121" s="1"/>
  <c r="N39" i="121" s="1"/>
  <c r="AS14" i="121"/>
  <c r="N18" i="121" s="1"/>
  <c r="N38" i="121" s="1"/>
  <c r="AR14" i="121"/>
  <c r="N17" i="121" s="1"/>
  <c r="N37" i="121" s="1"/>
  <c r="AQ14" i="121"/>
  <c r="N16" i="121" s="1"/>
  <c r="N36" i="121" s="1"/>
  <c r="AP14" i="121"/>
  <c r="N15" i="121" s="1"/>
  <c r="N35" i="121" s="1"/>
  <c r="AO14" i="121"/>
  <c r="N14" i="121" s="1"/>
  <c r="N34" i="121" s="1"/>
  <c r="AN14" i="121"/>
  <c r="AM14" i="121"/>
  <c r="N12" i="121" s="1"/>
  <c r="N32" i="121" s="1"/>
  <c r="AL14" i="121"/>
  <c r="N11" i="121" s="1"/>
  <c r="N31" i="121" s="1"/>
  <c r="AK14" i="121"/>
  <c r="N10" i="121" s="1"/>
  <c r="N30" i="121" s="1"/>
  <c r="AJ14" i="121"/>
  <c r="N9" i="121" s="1"/>
  <c r="N29" i="121" s="1"/>
  <c r="AI14" i="121"/>
  <c r="N8" i="121" s="1"/>
  <c r="N28" i="121" s="1"/>
  <c r="AH14" i="121"/>
  <c r="AG14" i="121"/>
  <c r="AF14" i="121"/>
  <c r="AA14" i="121"/>
  <c r="Y14" i="121"/>
  <c r="Y34" i="121" s="1"/>
  <c r="S14" i="121"/>
  <c r="S34" i="121" s="1"/>
  <c r="R14" i="121"/>
  <c r="R34" i="121" s="1"/>
  <c r="Q14" i="121"/>
  <c r="Q34" i="121" s="1"/>
  <c r="C14" i="121"/>
  <c r="BH3" i="121" s="1"/>
  <c r="AV13" i="121"/>
  <c r="M21" i="121" s="1"/>
  <c r="AU13" i="121"/>
  <c r="M20" i="121" s="1"/>
  <c r="AT13" i="121"/>
  <c r="M19" i="121" s="1"/>
  <c r="M39" i="121" s="1"/>
  <c r="AS13" i="121"/>
  <c r="M18" i="121" s="1"/>
  <c r="M38" i="121" s="1"/>
  <c r="AR13" i="121"/>
  <c r="M17" i="121" s="1"/>
  <c r="M37" i="121" s="1"/>
  <c r="AQ13" i="121"/>
  <c r="M16" i="121" s="1"/>
  <c r="M36" i="121" s="1"/>
  <c r="AP13" i="121"/>
  <c r="M15" i="121" s="1"/>
  <c r="M35" i="121" s="1"/>
  <c r="AO13" i="121"/>
  <c r="M14" i="121" s="1"/>
  <c r="M34" i="121" s="1"/>
  <c r="AN13" i="121"/>
  <c r="M13" i="121" s="1"/>
  <c r="M33" i="121" s="1"/>
  <c r="AM13" i="121"/>
  <c r="M12" i="121" s="1"/>
  <c r="M32" i="121" s="1"/>
  <c r="AL13" i="121"/>
  <c r="M11" i="121" s="1"/>
  <c r="M31" i="121" s="1"/>
  <c r="AK13" i="121"/>
  <c r="M10" i="121" s="1"/>
  <c r="M30" i="121" s="1"/>
  <c r="AJ13" i="121"/>
  <c r="M9" i="121" s="1"/>
  <c r="M29" i="121" s="1"/>
  <c r="AI13" i="121"/>
  <c r="AH13" i="121"/>
  <c r="M7" i="121" s="1"/>
  <c r="M27" i="121" s="1"/>
  <c r="AG13" i="121"/>
  <c r="M6" i="121" s="1"/>
  <c r="M26" i="121" s="1"/>
  <c r="AF13" i="121"/>
  <c r="AA13" i="121"/>
  <c r="Y13" i="121"/>
  <c r="Y33" i="121" s="1"/>
  <c r="T13" i="121"/>
  <c r="T33" i="121" s="1"/>
  <c r="N13" i="121"/>
  <c r="N33" i="121" s="1"/>
  <c r="C13" i="121"/>
  <c r="AN3" i="121" s="1"/>
  <c r="AV12" i="121"/>
  <c r="L21" i="121" s="1"/>
  <c r="AU12" i="121"/>
  <c r="L20" i="121" s="1"/>
  <c r="AT12" i="121"/>
  <c r="L19" i="121" s="1"/>
  <c r="L39" i="121" s="1"/>
  <c r="AS12" i="121"/>
  <c r="L18" i="121" s="1"/>
  <c r="L38" i="121" s="1"/>
  <c r="AR12" i="121"/>
  <c r="L17" i="121" s="1"/>
  <c r="L37" i="121" s="1"/>
  <c r="AQ12" i="121"/>
  <c r="L16" i="121" s="1"/>
  <c r="L36" i="121" s="1"/>
  <c r="AP12" i="121"/>
  <c r="L15" i="121" s="1"/>
  <c r="L35" i="121" s="1"/>
  <c r="AO12" i="121"/>
  <c r="L14" i="121" s="1"/>
  <c r="L34" i="121" s="1"/>
  <c r="AN12" i="121"/>
  <c r="L13" i="121" s="1"/>
  <c r="L33" i="121" s="1"/>
  <c r="AM12" i="121"/>
  <c r="L12" i="121" s="1"/>
  <c r="L32" i="121" s="1"/>
  <c r="AL12" i="121"/>
  <c r="L11" i="121" s="1"/>
  <c r="L31" i="121" s="1"/>
  <c r="AK12" i="121"/>
  <c r="L10" i="121" s="1"/>
  <c r="L30" i="121" s="1"/>
  <c r="AJ12" i="121"/>
  <c r="AI12" i="121"/>
  <c r="L8" i="121" s="1"/>
  <c r="L28" i="121" s="1"/>
  <c r="AH12" i="121"/>
  <c r="L7" i="121" s="1"/>
  <c r="L27" i="121" s="1"/>
  <c r="AG12" i="121"/>
  <c r="L6" i="121" s="1"/>
  <c r="L26" i="121" s="1"/>
  <c r="AF12" i="121"/>
  <c r="L5" i="121" s="1"/>
  <c r="L25" i="121" s="1"/>
  <c r="AA12" i="121"/>
  <c r="O12" i="121"/>
  <c r="O32" i="121" s="1"/>
  <c r="C12" i="121"/>
  <c r="BF3" i="121" s="1"/>
  <c r="AV11" i="121"/>
  <c r="K21" i="121" s="1"/>
  <c r="K43" i="121" s="1"/>
  <c r="AU11" i="121"/>
  <c r="K20" i="121" s="1"/>
  <c r="AT11" i="121"/>
  <c r="K19" i="121" s="1"/>
  <c r="K39" i="121" s="1"/>
  <c r="AS11" i="121"/>
  <c r="K18" i="121" s="1"/>
  <c r="K38" i="121" s="1"/>
  <c r="AR11" i="121"/>
  <c r="K17" i="121" s="1"/>
  <c r="K37" i="121" s="1"/>
  <c r="AQ11" i="121"/>
  <c r="K16" i="121" s="1"/>
  <c r="K36" i="121" s="1"/>
  <c r="AP11" i="121"/>
  <c r="K15" i="121" s="1"/>
  <c r="K35" i="121" s="1"/>
  <c r="AO11" i="121"/>
  <c r="K14" i="121" s="1"/>
  <c r="K34" i="121" s="1"/>
  <c r="AN11" i="121"/>
  <c r="K13" i="121" s="1"/>
  <c r="K33" i="121" s="1"/>
  <c r="AM11" i="121"/>
  <c r="K12" i="121" s="1"/>
  <c r="K32" i="121" s="1"/>
  <c r="AL11" i="121"/>
  <c r="K11" i="121" s="1"/>
  <c r="K31" i="121" s="1"/>
  <c r="AK11" i="121"/>
  <c r="AJ11" i="121"/>
  <c r="K9" i="121" s="1"/>
  <c r="K29" i="121" s="1"/>
  <c r="AI11" i="121"/>
  <c r="K8" i="121" s="1"/>
  <c r="K28" i="121" s="1"/>
  <c r="AH11" i="121"/>
  <c r="K7" i="121" s="1"/>
  <c r="K27" i="121" s="1"/>
  <c r="AG11" i="121"/>
  <c r="AF11" i="121"/>
  <c r="K5" i="121" s="1"/>
  <c r="K25" i="121" s="1"/>
  <c r="AA11" i="121"/>
  <c r="Y11" i="121"/>
  <c r="Y31" i="121" s="1"/>
  <c r="U11" i="121"/>
  <c r="U31" i="121" s="1"/>
  <c r="S11" i="121"/>
  <c r="S31" i="121" s="1"/>
  <c r="C11" i="121"/>
  <c r="BE3" i="121" s="1"/>
  <c r="AV10" i="121"/>
  <c r="J21" i="121" s="1"/>
  <c r="AU10" i="121"/>
  <c r="J20" i="121" s="1"/>
  <c r="AT10" i="121"/>
  <c r="J19" i="121" s="1"/>
  <c r="J39" i="121" s="1"/>
  <c r="AS10" i="121"/>
  <c r="J18" i="121" s="1"/>
  <c r="J38" i="121" s="1"/>
  <c r="AR10" i="121"/>
  <c r="J17" i="121" s="1"/>
  <c r="J37" i="121" s="1"/>
  <c r="AQ10" i="121"/>
  <c r="J16" i="121" s="1"/>
  <c r="J36" i="121" s="1"/>
  <c r="AP10" i="121"/>
  <c r="J15" i="121" s="1"/>
  <c r="J35" i="121" s="1"/>
  <c r="AO10" i="121"/>
  <c r="J34" i="121" s="1"/>
  <c r="AN10" i="121"/>
  <c r="J13" i="121" s="1"/>
  <c r="J33" i="121" s="1"/>
  <c r="AM10" i="121"/>
  <c r="J32" i="121" s="1"/>
  <c r="AL10" i="121"/>
  <c r="J11" i="121" s="1"/>
  <c r="J31" i="121" s="1"/>
  <c r="AK10" i="121"/>
  <c r="J10" i="121" s="1"/>
  <c r="J30" i="121" s="1"/>
  <c r="AJ10" i="121"/>
  <c r="J9" i="121" s="1"/>
  <c r="J29" i="121" s="1"/>
  <c r="AI10" i="121"/>
  <c r="J8" i="121" s="1"/>
  <c r="J28" i="121" s="1"/>
  <c r="AH10" i="121"/>
  <c r="J7" i="121" s="1"/>
  <c r="J27" i="121" s="1"/>
  <c r="AG10" i="121"/>
  <c r="J6" i="121" s="1"/>
  <c r="J26" i="121" s="1"/>
  <c r="AF10" i="121"/>
  <c r="J5" i="121" s="1"/>
  <c r="J25" i="121" s="1"/>
  <c r="AA10" i="121"/>
  <c r="V10" i="121"/>
  <c r="V30" i="121" s="1"/>
  <c r="U10" i="121"/>
  <c r="U30" i="121" s="1"/>
  <c r="O10" i="121"/>
  <c r="O30" i="121" s="1"/>
  <c r="K10" i="121"/>
  <c r="K30" i="121" s="1"/>
  <c r="C10" i="121"/>
  <c r="BD3" i="121" s="1"/>
  <c r="AV9" i="121"/>
  <c r="H21" i="121" s="1"/>
  <c r="H41" i="121" s="1"/>
  <c r="AU9" i="121"/>
  <c r="H20" i="121" s="1"/>
  <c r="AT9" i="121"/>
  <c r="H19" i="121" s="1"/>
  <c r="H39" i="121" s="1"/>
  <c r="AS9" i="121"/>
  <c r="H18" i="121" s="1"/>
  <c r="H38" i="121" s="1"/>
  <c r="AR9" i="121"/>
  <c r="H17" i="121" s="1"/>
  <c r="H37" i="121" s="1"/>
  <c r="AQ9" i="121"/>
  <c r="H16" i="121" s="1"/>
  <c r="H36" i="121" s="1"/>
  <c r="AP9" i="121"/>
  <c r="H15" i="121" s="1"/>
  <c r="H35" i="121" s="1"/>
  <c r="AO9" i="121"/>
  <c r="H14" i="121" s="1"/>
  <c r="H34" i="121" s="1"/>
  <c r="AN9" i="121"/>
  <c r="H13" i="121" s="1"/>
  <c r="H33" i="121" s="1"/>
  <c r="AM9" i="121"/>
  <c r="H12" i="121" s="1"/>
  <c r="H32" i="121" s="1"/>
  <c r="AL9" i="121"/>
  <c r="H11" i="121" s="1"/>
  <c r="H31" i="121" s="1"/>
  <c r="AK9" i="121"/>
  <c r="H10" i="121" s="1"/>
  <c r="H30" i="121" s="1"/>
  <c r="AJ9" i="121"/>
  <c r="AI9" i="121"/>
  <c r="H8" i="121" s="1"/>
  <c r="H28" i="121" s="1"/>
  <c r="AH9" i="121"/>
  <c r="H7" i="121" s="1"/>
  <c r="H27" i="121" s="1"/>
  <c r="AG9" i="121"/>
  <c r="H6" i="121" s="1"/>
  <c r="H26" i="121" s="1"/>
  <c r="AF9" i="121"/>
  <c r="H5" i="121" s="1"/>
  <c r="H25" i="121" s="1"/>
  <c r="AA9" i="121"/>
  <c r="W9" i="121"/>
  <c r="W29" i="121" s="1"/>
  <c r="V9" i="121"/>
  <c r="V29" i="121" s="1"/>
  <c r="U9" i="121"/>
  <c r="U29" i="121" s="1"/>
  <c r="R9" i="121"/>
  <c r="R29" i="121" s="1"/>
  <c r="L9" i="121"/>
  <c r="L29" i="121" s="1"/>
  <c r="H9" i="121"/>
  <c r="H29" i="121" s="1"/>
  <c r="C9" i="121"/>
  <c r="AJ3" i="121" s="1"/>
  <c r="AV8" i="121"/>
  <c r="G21" i="121" s="1"/>
  <c r="AU8" i="121"/>
  <c r="G20" i="121" s="1"/>
  <c r="G42" i="121" s="1"/>
  <c r="AT8" i="121"/>
  <c r="G19" i="121" s="1"/>
  <c r="G39" i="121" s="1"/>
  <c r="AS8" i="121"/>
  <c r="G18" i="121" s="1"/>
  <c r="G38" i="121" s="1"/>
  <c r="AR8" i="121"/>
  <c r="G17" i="121" s="1"/>
  <c r="G37" i="121" s="1"/>
  <c r="AQ8" i="121"/>
  <c r="G16" i="121" s="1"/>
  <c r="G36" i="121" s="1"/>
  <c r="AP8" i="121"/>
  <c r="G15" i="121" s="1"/>
  <c r="G35" i="121" s="1"/>
  <c r="AO8" i="121"/>
  <c r="G14" i="121" s="1"/>
  <c r="G34" i="121" s="1"/>
  <c r="AN8" i="121"/>
  <c r="G13" i="121" s="1"/>
  <c r="G33" i="121" s="1"/>
  <c r="AM8" i="121"/>
  <c r="G12" i="121" s="1"/>
  <c r="G32" i="121" s="1"/>
  <c r="AL8" i="121"/>
  <c r="G11" i="121" s="1"/>
  <c r="G31" i="121" s="1"/>
  <c r="AK8" i="121"/>
  <c r="G10" i="121" s="1"/>
  <c r="G30" i="121" s="1"/>
  <c r="AJ8" i="121"/>
  <c r="G9" i="121" s="1"/>
  <c r="G29" i="121" s="1"/>
  <c r="AI8" i="121"/>
  <c r="G8" i="121" s="1"/>
  <c r="G28" i="121" s="1"/>
  <c r="AH8" i="121"/>
  <c r="G7" i="121" s="1"/>
  <c r="G27" i="121" s="1"/>
  <c r="AG8" i="121"/>
  <c r="G6" i="121" s="1"/>
  <c r="G26" i="121" s="1"/>
  <c r="AF8" i="121"/>
  <c r="G5" i="121" s="1"/>
  <c r="G25" i="121" s="1"/>
  <c r="AA8" i="121"/>
  <c r="X8" i="121"/>
  <c r="X28" i="121" s="1"/>
  <c r="V8" i="121"/>
  <c r="V28" i="121" s="1"/>
  <c r="R8" i="121"/>
  <c r="R28" i="121" s="1"/>
  <c r="M8" i="121"/>
  <c r="M28" i="121" s="1"/>
  <c r="C8" i="121"/>
  <c r="AI3" i="121" s="1"/>
  <c r="AV7" i="121"/>
  <c r="F21" i="121" s="1"/>
  <c r="AU7" i="121"/>
  <c r="F20" i="121" s="1"/>
  <c r="AT7" i="121"/>
  <c r="F19" i="121" s="1"/>
  <c r="F39" i="121" s="1"/>
  <c r="AS7" i="121"/>
  <c r="F18" i="121" s="1"/>
  <c r="F38" i="121" s="1"/>
  <c r="AR7" i="121"/>
  <c r="F17" i="121" s="1"/>
  <c r="F37" i="121" s="1"/>
  <c r="AQ7" i="121"/>
  <c r="F16" i="121" s="1"/>
  <c r="F36" i="121" s="1"/>
  <c r="AP7" i="121"/>
  <c r="F15" i="121" s="1"/>
  <c r="F35" i="121" s="1"/>
  <c r="AO7" i="121"/>
  <c r="F14" i="121" s="1"/>
  <c r="F34" i="121" s="1"/>
  <c r="AN7" i="121"/>
  <c r="F13" i="121" s="1"/>
  <c r="F33" i="121" s="1"/>
  <c r="AM7" i="121"/>
  <c r="F12" i="121" s="1"/>
  <c r="F32" i="121" s="1"/>
  <c r="AL7" i="121"/>
  <c r="F11" i="121" s="1"/>
  <c r="F31" i="121" s="1"/>
  <c r="AK7" i="121"/>
  <c r="F10" i="121" s="1"/>
  <c r="F30" i="121" s="1"/>
  <c r="AJ7" i="121"/>
  <c r="F9" i="121" s="1"/>
  <c r="F29" i="121" s="1"/>
  <c r="AI7" i="121"/>
  <c r="F8" i="121" s="1"/>
  <c r="F28" i="121" s="1"/>
  <c r="AH7" i="121"/>
  <c r="AG7" i="121"/>
  <c r="F6" i="121" s="1"/>
  <c r="F26" i="121" s="1"/>
  <c r="AF7" i="121"/>
  <c r="F5" i="121" s="1"/>
  <c r="F25" i="121" s="1"/>
  <c r="AA7" i="121"/>
  <c r="Y7" i="121"/>
  <c r="Y27" i="121" s="1"/>
  <c r="X7" i="121"/>
  <c r="X27" i="121" s="1"/>
  <c r="U7" i="121"/>
  <c r="U27" i="121" s="1"/>
  <c r="R7" i="121"/>
  <c r="R27" i="121" s="1"/>
  <c r="Q7" i="121"/>
  <c r="Q27" i="121" s="1"/>
  <c r="O7" i="121"/>
  <c r="O27" i="121" s="1"/>
  <c r="N7" i="121"/>
  <c r="N27" i="121" s="1"/>
  <c r="F7" i="121"/>
  <c r="F27" i="121" s="1"/>
  <c r="C7" i="121"/>
  <c r="BA3" i="121" s="1"/>
  <c r="AV6" i="121"/>
  <c r="E21" i="121" s="1"/>
  <c r="E41" i="121" s="1"/>
  <c r="AU6" i="121"/>
  <c r="E20" i="121" s="1"/>
  <c r="E40" i="121" s="1"/>
  <c r="AT6" i="121"/>
  <c r="E19" i="121" s="1"/>
  <c r="E39" i="121" s="1"/>
  <c r="AS6" i="121"/>
  <c r="E18" i="121" s="1"/>
  <c r="E38" i="121" s="1"/>
  <c r="AR6" i="121"/>
  <c r="E17" i="121" s="1"/>
  <c r="E37" i="121" s="1"/>
  <c r="AQ6" i="121"/>
  <c r="E16" i="121" s="1"/>
  <c r="E36" i="121" s="1"/>
  <c r="AP6" i="121"/>
  <c r="E15" i="121" s="1"/>
  <c r="E35" i="121" s="1"/>
  <c r="AO6" i="121"/>
  <c r="E14" i="121" s="1"/>
  <c r="E34" i="121" s="1"/>
  <c r="AN6" i="121"/>
  <c r="E13" i="121" s="1"/>
  <c r="E33" i="121" s="1"/>
  <c r="AM6" i="121"/>
  <c r="E12" i="121" s="1"/>
  <c r="E32" i="121" s="1"/>
  <c r="AL6" i="121"/>
  <c r="E11" i="121" s="1"/>
  <c r="E31" i="121" s="1"/>
  <c r="AK6" i="121"/>
  <c r="E10" i="121" s="1"/>
  <c r="E30" i="121" s="1"/>
  <c r="AJ6" i="121"/>
  <c r="E9" i="121" s="1"/>
  <c r="E29" i="121" s="1"/>
  <c r="AI6" i="121"/>
  <c r="E8" i="121" s="1"/>
  <c r="E28" i="121" s="1"/>
  <c r="AH6" i="121"/>
  <c r="E7" i="121" s="1"/>
  <c r="E27" i="121" s="1"/>
  <c r="AG6" i="121"/>
  <c r="E6" i="121" s="1"/>
  <c r="E26" i="121" s="1"/>
  <c r="AF6" i="121"/>
  <c r="E5" i="121" s="1"/>
  <c r="E25" i="121" s="1"/>
  <c r="AA6" i="121"/>
  <c r="Y6" i="121"/>
  <c r="Y26" i="121" s="1"/>
  <c r="V6" i="121"/>
  <c r="V26" i="121" s="1"/>
  <c r="S6" i="121"/>
  <c r="S26" i="121" s="1"/>
  <c r="R6" i="121"/>
  <c r="R26" i="121" s="1"/>
  <c r="Q6" i="121"/>
  <c r="Q26" i="121" s="1"/>
  <c r="N6" i="121"/>
  <c r="N26" i="121" s="1"/>
  <c r="K6" i="121"/>
  <c r="K26" i="121" s="1"/>
  <c r="C6" i="121"/>
  <c r="AZ3" i="121" s="1"/>
  <c r="AV5" i="121"/>
  <c r="D21" i="121" s="1"/>
  <c r="AU5" i="121"/>
  <c r="D20" i="121" s="1"/>
  <c r="AT5" i="121"/>
  <c r="D19" i="121" s="1"/>
  <c r="D39" i="121" s="1"/>
  <c r="AS5" i="121"/>
  <c r="D18" i="121" s="1"/>
  <c r="D38" i="121" s="1"/>
  <c r="AR5" i="121"/>
  <c r="D17" i="121" s="1"/>
  <c r="D37" i="121" s="1"/>
  <c r="AQ5" i="121"/>
  <c r="D16" i="121" s="1"/>
  <c r="D36" i="121" s="1"/>
  <c r="AP5" i="121"/>
  <c r="D15" i="121" s="1"/>
  <c r="D35" i="121" s="1"/>
  <c r="AO5" i="121"/>
  <c r="D14" i="121" s="1"/>
  <c r="D34" i="121" s="1"/>
  <c r="AN5" i="121"/>
  <c r="D13" i="121" s="1"/>
  <c r="D33" i="121" s="1"/>
  <c r="AM5" i="121"/>
  <c r="D12" i="121" s="1"/>
  <c r="D32" i="121" s="1"/>
  <c r="AL5" i="121"/>
  <c r="D11" i="121" s="1"/>
  <c r="D31" i="121" s="1"/>
  <c r="AK5" i="121"/>
  <c r="D10" i="121" s="1"/>
  <c r="D30" i="121" s="1"/>
  <c r="AJ5" i="121"/>
  <c r="D9" i="121" s="1"/>
  <c r="D29" i="121" s="1"/>
  <c r="AI5" i="121"/>
  <c r="D8" i="121" s="1"/>
  <c r="D28" i="121" s="1"/>
  <c r="AH5" i="121"/>
  <c r="D7" i="121" s="1"/>
  <c r="D27" i="121" s="1"/>
  <c r="AG5" i="121"/>
  <c r="D6" i="121" s="1"/>
  <c r="D26" i="121" s="1"/>
  <c r="AF5" i="121"/>
  <c r="D5" i="121" s="1"/>
  <c r="D25" i="121" s="1"/>
  <c r="AA5" i="121"/>
  <c r="Y5" i="121"/>
  <c r="Y25" i="121" s="1"/>
  <c r="T5" i="121"/>
  <c r="T25" i="121" s="1"/>
  <c r="S5" i="121"/>
  <c r="S25" i="121" s="1"/>
  <c r="R5" i="121"/>
  <c r="R25" i="121" s="1"/>
  <c r="P5" i="121"/>
  <c r="P25" i="121" s="1"/>
  <c r="N5" i="121"/>
  <c r="N25" i="121" s="1"/>
  <c r="M5" i="121"/>
  <c r="M25" i="121" s="1"/>
  <c r="C5" i="121"/>
  <c r="AY3" i="121" s="1"/>
  <c r="BN3" i="121"/>
  <c r="BI3" i="121"/>
  <c r="AV3" i="121"/>
  <c r="AT3" i="121"/>
  <c r="AP3" i="121"/>
  <c r="AO3" i="121"/>
  <c r="AL3" i="121"/>
  <c r="AG3" i="121"/>
  <c r="AN11" i="117"/>
  <c r="AN12" i="117"/>
  <c r="AN13" i="117"/>
  <c r="AN14" i="117"/>
  <c r="AN15" i="117"/>
  <c r="AN16" i="117"/>
  <c r="P13" i="117" s="1"/>
  <c r="P33" i="117" s="1"/>
  <c r="AN17" i="117"/>
  <c r="Q13" i="117" s="1"/>
  <c r="Q33" i="117" s="1"/>
  <c r="AN18" i="117"/>
  <c r="R13" i="117" s="1"/>
  <c r="R33" i="117" s="1"/>
  <c r="AN19" i="117"/>
  <c r="AN20" i="117"/>
  <c r="AN21" i="117"/>
  <c r="AN22" i="117"/>
  <c r="V13" i="117" s="1"/>
  <c r="V33" i="117" s="1"/>
  <c r="AN23" i="117"/>
  <c r="W13" i="117" s="1"/>
  <c r="W33" i="117" s="1"/>
  <c r="AN24" i="117"/>
  <c r="X13" i="117" s="1"/>
  <c r="X33" i="117" s="1"/>
  <c r="AN10" i="117"/>
  <c r="J13" i="117" s="1"/>
  <c r="J33" i="117" s="1"/>
  <c r="E43" i="120"/>
  <c r="F42" i="120"/>
  <c r="E42" i="120"/>
  <c r="G39" i="120"/>
  <c r="J37" i="120"/>
  <c r="R35" i="120"/>
  <c r="O34" i="120"/>
  <c r="K30" i="120"/>
  <c r="M28" i="120"/>
  <c r="AV25" i="120"/>
  <c r="Y21" i="120" s="1"/>
  <c r="Y43" i="120" s="1"/>
  <c r="AU25" i="120"/>
  <c r="Y20" i="120" s="1"/>
  <c r="Y40" i="120" s="1"/>
  <c r="AT25" i="120"/>
  <c r="Y19" i="120" s="1"/>
  <c r="Y39" i="120" s="1"/>
  <c r="AS25" i="120"/>
  <c r="Y18" i="120" s="1"/>
  <c r="Y38" i="120" s="1"/>
  <c r="AR25" i="120"/>
  <c r="Y17" i="120" s="1"/>
  <c r="Y37" i="120" s="1"/>
  <c r="AQ25" i="120"/>
  <c r="Y16" i="120" s="1"/>
  <c r="Y36" i="120" s="1"/>
  <c r="AP25" i="120"/>
  <c r="AO25" i="120"/>
  <c r="Y14" i="120" s="1"/>
  <c r="Y34" i="120" s="1"/>
  <c r="AN25" i="120"/>
  <c r="Y13" i="120" s="1"/>
  <c r="Y33" i="120" s="1"/>
  <c r="AM25" i="120"/>
  <c r="Y12" i="120" s="1"/>
  <c r="Y32" i="120" s="1"/>
  <c r="AL25" i="120"/>
  <c r="AK25" i="120"/>
  <c r="Y10" i="120" s="1"/>
  <c r="Y30" i="120" s="1"/>
  <c r="AJ25" i="120"/>
  <c r="AI25" i="120"/>
  <c r="AH25" i="120"/>
  <c r="Y7" i="120" s="1"/>
  <c r="Y27" i="120" s="1"/>
  <c r="AG25" i="120"/>
  <c r="Y6" i="120" s="1"/>
  <c r="Y26" i="120" s="1"/>
  <c r="AF25" i="120"/>
  <c r="AV24" i="120"/>
  <c r="AU24" i="120"/>
  <c r="X20" i="120" s="1"/>
  <c r="X40" i="120" s="1"/>
  <c r="AT24" i="120"/>
  <c r="X19" i="120" s="1"/>
  <c r="X39" i="120" s="1"/>
  <c r="AS24" i="120"/>
  <c r="X18" i="120" s="1"/>
  <c r="X38" i="120" s="1"/>
  <c r="AR24" i="120"/>
  <c r="X17" i="120" s="1"/>
  <c r="X37" i="120" s="1"/>
  <c r="AQ24" i="120"/>
  <c r="X16" i="120" s="1"/>
  <c r="X36" i="120" s="1"/>
  <c r="AP24" i="120"/>
  <c r="X15" i="120" s="1"/>
  <c r="X35" i="120" s="1"/>
  <c r="AO24" i="120"/>
  <c r="X14" i="120" s="1"/>
  <c r="X34" i="120" s="1"/>
  <c r="AN24" i="120"/>
  <c r="X13" i="120" s="1"/>
  <c r="X33" i="120" s="1"/>
  <c r="AM24" i="120"/>
  <c r="X12" i="120" s="1"/>
  <c r="X32" i="120" s="1"/>
  <c r="AL24" i="120"/>
  <c r="X11" i="120" s="1"/>
  <c r="X31" i="120" s="1"/>
  <c r="AK24" i="120"/>
  <c r="AJ24" i="120"/>
  <c r="AI24" i="120"/>
  <c r="X8" i="120" s="1"/>
  <c r="X28" i="120" s="1"/>
  <c r="AH24" i="120"/>
  <c r="AG24" i="120"/>
  <c r="X6" i="120" s="1"/>
  <c r="X26" i="120" s="1"/>
  <c r="AF24" i="120"/>
  <c r="X5" i="120" s="1"/>
  <c r="X25" i="120" s="1"/>
  <c r="AV23" i="120"/>
  <c r="AU23" i="120"/>
  <c r="AT23" i="120"/>
  <c r="AS23" i="120"/>
  <c r="AR23" i="120"/>
  <c r="W17" i="120" s="1"/>
  <c r="W37" i="120" s="1"/>
  <c r="AQ23" i="120"/>
  <c r="AP23" i="120"/>
  <c r="W15" i="120" s="1"/>
  <c r="W35" i="120" s="1"/>
  <c r="AO23" i="120"/>
  <c r="AN23" i="120"/>
  <c r="W13" i="120" s="1"/>
  <c r="W33" i="120" s="1"/>
  <c r="AM23" i="120"/>
  <c r="AL23" i="120"/>
  <c r="AK23" i="120"/>
  <c r="AJ23" i="120"/>
  <c r="W9" i="120" s="1"/>
  <c r="W29" i="120" s="1"/>
  <c r="AI23" i="120"/>
  <c r="W8" i="120" s="1"/>
  <c r="W28" i="120" s="1"/>
  <c r="AH23" i="120"/>
  <c r="W7" i="120" s="1"/>
  <c r="W27" i="120" s="1"/>
  <c r="AG23" i="120"/>
  <c r="AF23" i="120"/>
  <c r="AV22" i="120"/>
  <c r="AU22" i="120"/>
  <c r="AT22" i="120"/>
  <c r="AS22" i="120"/>
  <c r="V18" i="120" s="1"/>
  <c r="V38" i="120" s="1"/>
  <c r="AR22" i="120"/>
  <c r="AQ22" i="120"/>
  <c r="V16" i="120" s="1"/>
  <c r="V36" i="120" s="1"/>
  <c r="AP22" i="120"/>
  <c r="V15" i="120" s="1"/>
  <c r="V35" i="120" s="1"/>
  <c r="AO22" i="120"/>
  <c r="AN22" i="120"/>
  <c r="AM22" i="120"/>
  <c r="V12" i="120" s="1"/>
  <c r="V32" i="120" s="1"/>
  <c r="AL22" i="120"/>
  <c r="AK22" i="120"/>
  <c r="V10" i="120" s="1"/>
  <c r="V30" i="120" s="1"/>
  <c r="AJ22" i="120"/>
  <c r="AI22" i="120"/>
  <c r="V8" i="120" s="1"/>
  <c r="V28" i="120" s="1"/>
  <c r="AH22" i="120"/>
  <c r="AG22" i="120"/>
  <c r="AF22" i="120"/>
  <c r="AV21" i="120"/>
  <c r="AU21" i="120"/>
  <c r="AT21" i="120"/>
  <c r="U19" i="120" s="1"/>
  <c r="U39" i="120" s="1"/>
  <c r="AS21" i="120"/>
  <c r="AR21" i="120"/>
  <c r="U17" i="120" s="1"/>
  <c r="U37" i="120" s="1"/>
  <c r="AQ21" i="120"/>
  <c r="U16" i="120" s="1"/>
  <c r="U36" i="120" s="1"/>
  <c r="AP21" i="120"/>
  <c r="AO21" i="120"/>
  <c r="AN21" i="120"/>
  <c r="AM21" i="120"/>
  <c r="U12" i="120" s="1"/>
  <c r="U32" i="120" s="1"/>
  <c r="AL21" i="120"/>
  <c r="U11" i="120" s="1"/>
  <c r="U31" i="120" s="1"/>
  <c r="AK21" i="120"/>
  <c r="AJ21" i="120"/>
  <c r="AI21" i="120"/>
  <c r="U8" i="120" s="1"/>
  <c r="U28" i="120" s="1"/>
  <c r="AH21" i="120"/>
  <c r="AG21" i="120"/>
  <c r="AF21" i="120"/>
  <c r="X21" i="120"/>
  <c r="W21" i="120"/>
  <c r="W43" i="120" s="1"/>
  <c r="V21" i="120"/>
  <c r="U21" i="120"/>
  <c r="U43" i="120" s="1"/>
  <c r="P21" i="120"/>
  <c r="G21" i="120"/>
  <c r="AV20" i="120"/>
  <c r="T21" i="120" s="1"/>
  <c r="T43" i="120" s="1"/>
  <c r="AU20" i="120"/>
  <c r="AT20" i="120"/>
  <c r="T19" i="120" s="1"/>
  <c r="T39" i="120" s="1"/>
  <c r="AS20" i="120"/>
  <c r="AR20" i="120"/>
  <c r="T17" i="120" s="1"/>
  <c r="T37" i="120" s="1"/>
  <c r="AQ20" i="120"/>
  <c r="T16" i="120" s="1"/>
  <c r="T36" i="120" s="1"/>
  <c r="AP20" i="120"/>
  <c r="T15" i="120" s="1"/>
  <c r="T35" i="120" s="1"/>
  <c r="AO20" i="120"/>
  <c r="T14" i="120" s="1"/>
  <c r="T34" i="120" s="1"/>
  <c r="AN20" i="120"/>
  <c r="AM20" i="120"/>
  <c r="T12" i="120" s="1"/>
  <c r="T32" i="120" s="1"/>
  <c r="AL20" i="120"/>
  <c r="AK20" i="120"/>
  <c r="AJ20" i="120"/>
  <c r="T9" i="120" s="1"/>
  <c r="T29" i="120" s="1"/>
  <c r="AI20" i="120"/>
  <c r="T8" i="120" s="1"/>
  <c r="T28" i="120" s="1"/>
  <c r="AH20" i="120"/>
  <c r="T7" i="120" s="1"/>
  <c r="T27" i="120" s="1"/>
  <c r="AG20" i="120"/>
  <c r="T6" i="120" s="1"/>
  <c r="T26" i="120" s="1"/>
  <c r="AF20" i="120"/>
  <c r="T5" i="120" s="1"/>
  <c r="T25" i="120" s="1"/>
  <c r="AA20" i="120"/>
  <c r="W20" i="120"/>
  <c r="W40" i="120" s="1"/>
  <c r="V20" i="120"/>
  <c r="V42" i="120" s="1"/>
  <c r="U20" i="120"/>
  <c r="U42" i="120" s="1"/>
  <c r="T20" i="120"/>
  <c r="T42" i="120" s="1"/>
  <c r="Q20" i="120"/>
  <c r="Q42" i="120" s="1"/>
  <c r="O20" i="120"/>
  <c r="O40" i="120" s="1"/>
  <c r="H20" i="120"/>
  <c r="H42" i="120" s="1"/>
  <c r="F20" i="120"/>
  <c r="F40" i="120" s="1"/>
  <c r="C20" i="120"/>
  <c r="AV19" i="120"/>
  <c r="S21" i="120" s="1"/>
  <c r="AU19" i="120"/>
  <c r="S20" i="120" s="1"/>
  <c r="AT19" i="120"/>
  <c r="S19" i="120" s="1"/>
  <c r="S39" i="120" s="1"/>
  <c r="AS19" i="120"/>
  <c r="AR19" i="120"/>
  <c r="S17" i="120" s="1"/>
  <c r="S37" i="120" s="1"/>
  <c r="AQ19" i="120"/>
  <c r="AP19" i="120"/>
  <c r="S15" i="120" s="1"/>
  <c r="S35" i="120" s="1"/>
  <c r="AO19" i="120"/>
  <c r="AN19" i="120"/>
  <c r="AM19" i="120"/>
  <c r="S12" i="120" s="1"/>
  <c r="S32" i="120" s="1"/>
  <c r="AL19" i="120"/>
  <c r="S11" i="120" s="1"/>
  <c r="S31" i="120" s="1"/>
  <c r="AK19" i="120"/>
  <c r="AJ19" i="120"/>
  <c r="S9" i="120" s="1"/>
  <c r="S29" i="120" s="1"/>
  <c r="AI19" i="120"/>
  <c r="AH19" i="120"/>
  <c r="AG19" i="120"/>
  <c r="S6" i="120" s="1"/>
  <c r="S26" i="120" s="1"/>
  <c r="AF19" i="120"/>
  <c r="S5" i="120" s="1"/>
  <c r="S25" i="120" s="1"/>
  <c r="AA19" i="120"/>
  <c r="W19" i="120"/>
  <c r="W39" i="120" s="1"/>
  <c r="V19" i="120"/>
  <c r="V39" i="120" s="1"/>
  <c r="Q19" i="120"/>
  <c r="Q39" i="120" s="1"/>
  <c r="C19" i="120"/>
  <c r="AT3" i="120" s="1"/>
  <c r="AV18" i="120"/>
  <c r="R21" i="120" s="1"/>
  <c r="AU18" i="120"/>
  <c r="R20" i="120" s="1"/>
  <c r="AT18" i="120"/>
  <c r="R19" i="120" s="1"/>
  <c r="R39" i="120" s="1"/>
  <c r="AS18" i="120"/>
  <c r="AR18" i="120"/>
  <c r="R17" i="120" s="1"/>
  <c r="R37" i="120" s="1"/>
  <c r="AQ18" i="120"/>
  <c r="R16" i="120" s="1"/>
  <c r="R36" i="120" s="1"/>
  <c r="AP18" i="120"/>
  <c r="AO18" i="120"/>
  <c r="R14" i="120" s="1"/>
  <c r="R34" i="120" s="1"/>
  <c r="AN18" i="120"/>
  <c r="R13" i="120" s="1"/>
  <c r="R33" i="120" s="1"/>
  <c r="AM18" i="120"/>
  <c r="R12" i="120" s="1"/>
  <c r="R32" i="120" s="1"/>
  <c r="AL18" i="120"/>
  <c r="R11" i="120" s="1"/>
  <c r="R31" i="120" s="1"/>
  <c r="AK18" i="120"/>
  <c r="R10" i="120" s="1"/>
  <c r="R30" i="120" s="1"/>
  <c r="AJ18" i="120"/>
  <c r="AI18" i="120"/>
  <c r="AH18" i="120"/>
  <c r="R7" i="120" s="1"/>
  <c r="R27" i="120" s="1"/>
  <c r="AG18" i="120"/>
  <c r="R6" i="120" s="1"/>
  <c r="R26" i="120" s="1"/>
  <c r="AF18" i="120"/>
  <c r="R5" i="120" s="1"/>
  <c r="R25" i="120" s="1"/>
  <c r="AA18" i="120"/>
  <c r="W18" i="120"/>
  <c r="W38" i="120" s="1"/>
  <c r="U18" i="120"/>
  <c r="U38" i="120" s="1"/>
  <c r="T18" i="120"/>
  <c r="T38" i="120" s="1"/>
  <c r="S18" i="120"/>
  <c r="S38" i="120" s="1"/>
  <c r="R18" i="120"/>
  <c r="R38" i="120" s="1"/>
  <c r="M18" i="120"/>
  <c r="M38" i="120" s="1"/>
  <c r="C18" i="120"/>
  <c r="AS3" i="120" s="1"/>
  <c r="AV17" i="120"/>
  <c r="Q21" i="120" s="1"/>
  <c r="AU17" i="120"/>
  <c r="AT17" i="120"/>
  <c r="AS17" i="120"/>
  <c r="Q18" i="120" s="1"/>
  <c r="Q38" i="120" s="1"/>
  <c r="AR17" i="120"/>
  <c r="Q17" i="120" s="1"/>
  <c r="Q37" i="120" s="1"/>
  <c r="AQ17" i="120"/>
  <c r="AP17" i="120"/>
  <c r="AO17" i="120"/>
  <c r="Q14" i="120" s="1"/>
  <c r="Q34" i="120" s="1"/>
  <c r="AN17" i="120"/>
  <c r="Q13" i="120" s="1"/>
  <c r="Q33" i="120" s="1"/>
  <c r="AM17" i="120"/>
  <c r="Q12" i="120" s="1"/>
  <c r="Q32" i="120" s="1"/>
  <c r="AL17" i="120"/>
  <c r="Q11" i="120" s="1"/>
  <c r="Q31" i="120" s="1"/>
  <c r="AK17" i="120"/>
  <c r="AJ17" i="120"/>
  <c r="AI17" i="120"/>
  <c r="Q8" i="120" s="1"/>
  <c r="Q28" i="120" s="1"/>
  <c r="AH17" i="120"/>
  <c r="AG17" i="120"/>
  <c r="AF17" i="120"/>
  <c r="Q5" i="120" s="1"/>
  <c r="Q25" i="120" s="1"/>
  <c r="AA17" i="120"/>
  <c r="V17" i="120"/>
  <c r="V37" i="120" s="1"/>
  <c r="N17" i="120"/>
  <c r="N37" i="120" s="1"/>
  <c r="M17" i="120"/>
  <c r="M37" i="120" s="1"/>
  <c r="C17" i="120"/>
  <c r="AV16" i="120"/>
  <c r="AU16" i="120"/>
  <c r="P20" i="120" s="1"/>
  <c r="AT16" i="120"/>
  <c r="P19" i="120" s="1"/>
  <c r="P39" i="120" s="1"/>
  <c r="AS16" i="120"/>
  <c r="P18" i="120" s="1"/>
  <c r="P38" i="120" s="1"/>
  <c r="AR16" i="120"/>
  <c r="P17" i="120" s="1"/>
  <c r="P37" i="120" s="1"/>
  <c r="AQ16" i="120"/>
  <c r="AP16" i="120"/>
  <c r="P15" i="120" s="1"/>
  <c r="P35" i="120" s="1"/>
  <c r="AO16" i="120"/>
  <c r="P14" i="120" s="1"/>
  <c r="P34" i="120" s="1"/>
  <c r="AN16" i="120"/>
  <c r="P13" i="120" s="1"/>
  <c r="P33" i="120" s="1"/>
  <c r="AM16" i="120"/>
  <c r="P12" i="120" s="1"/>
  <c r="P32" i="120" s="1"/>
  <c r="AL16" i="120"/>
  <c r="AK16" i="120"/>
  <c r="AJ16" i="120"/>
  <c r="P9" i="120" s="1"/>
  <c r="P29" i="120" s="1"/>
  <c r="AI16" i="120"/>
  <c r="P8" i="120" s="1"/>
  <c r="P28" i="120" s="1"/>
  <c r="AH16" i="120"/>
  <c r="P7" i="120" s="1"/>
  <c r="P27" i="120" s="1"/>
  <c r="AG16" i="120"/>
  <c r="P6" i="120" s="1"/>
  <c r="P26" i="120" s="1"/>
  <c r="AF16" i="120"/>
  <c r="AA16" i="120"/>
  <c r="W16" i="120"/>
  <c r="W36" i="120" s="1"/>
  <c r="S16" i="120"/>
  <c r="S36" i="120" s="1"/>
  <c r="Q16" i="120"/>
  <c r="Q36" i="120" s="1"/>
  <c r="P16" i="120"/>
  <c r="P36" i="120" s="1"/>
  <c r="C16" i="120"/>
  <c r="BJ3" i="120" s="1"/>
  <c r="AV15" i="120"/>
  <c r="O21" i="120" s="1"/>
  <c r="AU15" i="120"/>
  <c r="AT15" i="120"/>
  <c r="O19" i="120" s="1"/>
  <c r="O39" i="120" s="1"/>
  <c r="AS15" i="120"/>
  <c r="O18" i="120" s="1"/>
  <c r="O38" i="120" s="1"/>
  <c r="AR15" i="120"/>
  <c r="O17" i="120" s="1"/>
  <c r="O37" i="120" s="1"/>
  <c r="AQ15" i="120"/>
  <c r="O16" i="120" s="1"/>
  <c r="O36" i="120" s="1"/>
  <c r="AP15" i="120"/>
  <c r="AO15" i="120"/>
  <c r="AN15" i="120"/>
  <c r="AM15" i="120"/>
  <c r="O12" i="120" s="1"/>
  <c r="O32" i="120" s="1"/>
  <c r="AL15" i="120"/>
  <c r="O11" i="120" s="1"/>
  <c r="O31" i="120" s="1"/>
  <c r="AK15" i="120"/>
  <c r="AJ15" i="120"/>
  <c r="O9" i="120" s="1"/>
  <c r="O29" i="120" s="1"/>
  <c r="AI15" i="120"/>
  <c r="O8" i="120" s="1"/>
  <c r="O28" i="120" s="1"/>
  <c r="AH15" i="120"/>
  <c r="AG15" i="120"/>
  <c r="AF15" i="120"/>
  <c r="AA15" i="120"/>
  <c r="Y15" i="120"/>
  <c r="Y35" i="120" s="1"/>
  <c r="U15" i="120"/>
  <c r="U35" i="120" s="1"/>
  <c r="R15" i="120"/>
  <c r="Q15" i="120"/>
  <c r="Q35" i="120" s="1"/>
  <c r="O15" i="120"/>
  <c r="O35" i="120" s="1"/>
  <c r="N15" i="120"/>
  <c r="N35" i="120" s="1"/>
  <c r="C15" i="120"/>
  <c r="AV14" i="120"/>
  <c r="N21" i="120" s="1"/>
  <c r="AU14" i="120"/>
  <c r="N20" i="120" s="1"/>
  <c r="AT14" i="120"/>
  <c r="N19" i="120" s="1"/>
  <c r="N39" i="120" s="1"/>
  <c r="AS14" i="120"/>
  <c r="N18" i="120" s="1"/>
  <c r="N38" i="120" s="1"/>
  <c r="AR14" i="120"/>
  <c r="AQ14" i="120"/>
  <c r="N16" i="120" s="1"/>
  <c r="N36" i="120" s="1"/>
  <c r="AP14" i="120"/>
  <c r="AO14" i="120"/>
  <c r="N14" i="120" s="1"/>
  <c r="N34" i="120" s="1"/>
  <c r="AN14" i="120"/>
  <c r="N13" i="120" s="1"/>
  <c r="N33" i="120" s="1"/>
  <c r="AM14" i="120"/>
  <c r="N12" i="120" s="1"/>
  <c r="N32" i="120" s="1"/>
  <c r="AL14" i="120"/>
  <c r="N11" i="120" s="1"/>
  <c r="N31" i="120" s="1"/>
  <c r="AK14" i="120"/>
  <c r="AJ14" i="120"/>
  <c r="AI14" i="120"/>
  <c r="AH14" i="120"/>
  <c r="N7" i="120" s="1"/>
  <c r="N27" i="120" s="1"/>
  <c r="AG14" i="120"/>
  <c r="N6" i="120" s="1"/>
  <c r="N26" i="120" s="1"/>
  <c r="AF14" i="120"/>
  <c r="N5" i="120" s="1"/>
  <c r="N25" i="120" s="1"/>
  <c r="AA14" i="120"/>
  <c r="W14" i="120"/>
  <c r="W34" i="120" s="1"/>
  <c r="V14" i="120"/>
  <c r="V34" i="120" s="1"/>
  <c r="U14" i="120"/>
  <c r="U34" i="120" s="1"/>
  <c r="S14" i="120"/>
  <c r="S34" i="120" s="1"/>
  <c r="O14" i="120"/>
  <c r="M14" i="120"/>
  <c r="M34" i="120" s="1"/>
  <c r="C14" i="120"/>
  <c r="BH3" i="120" s="1"/>
  <c r="AV13" i="120"/>
  <c r="M21" i="120" s="1"/>
  <c r="AU13" i="120"/>
  <c r="M20" i="120" s="1"/>
  <c r="AT13" i="120"/>
  <c r="M19" i="120" s="1"/>
  <c r="M39" i="120" s="1"/>
  <c r="AS13" i="120"/>
  <c r="AR13" i="120"/>
  <c r="AQ13" i="120"/>
  <c r="M16" i="120" s="1"/>
  <c r="M36" i="120" s="1"/>
  <c r="AP13" i="120"/>
  <c r="M15" i="120" s="1"/>
  <c r="M35" i="120" s="1"/>
  <c r="AO13" i="120"/>
  <c r="AN13" i="120"/>
  <c r="M13" i="120" s="1"/>
  <c r="M33" i="120" s="1"/>
  <c r="AM13" i="120"/>
  <c r="M12" i="120" s="1"/>
  <c r="M32" i="120" s="1"/>
  <c r="AL13" i="120"/>
  <c r="AK13" i="120"/>
  <c r="M10" i="120" s="1"/>
  <c r="M30" i="120" s="1"/>
  <c r="AJ13" i="120"/>
  <c r="AI13" i="120"/>
  <c r="AH13" i="120"/>
  <c r="M7" i="120" s="1"/>
  <c r="M27" i="120" s="1"/>
  <c r="AG13" i="120"/>
  <c r="M6" i="120" s="1"/>
  <c r="M26" i="120" s="1"/>
  <c r="AF13" i="120"/>
  <c r="M5" i="120" s="1"/>
  <c r="M25" i="120" s="1"/>
  <c r="AA13" i="120"/>
  <c r="V13" i="120"/>
  <c r="V33" i="120" s="1"/>
  <c r="U13" i="120"/>
  <c r="U33" i="120" s="1"/>
  <c r="T13" i="120"/>
  <c r="T33" i="120" s="1"/>
  <c r="S13" i="120"/>
  <c r="S33" i="120" s="1"/>
  <c r="O13" i="120"/>
  <c r="O33" i="120" s="1"/>
  <c r="C13" i="120"/>
  <c r="BG3" i="120" s="1"/>
  <c r="AV12" i="120"/>
  <c r="L21" i="120" s="1"/>
  <c r="L43" i="120" s="1"/>
  <c r="AU12" i="120"/>
  <c r="L20" i="120" s="1"/>
  <c r="AT12" i="120"/>
  <c r="L19" i="120" s="1"/>
  <c r="L39" i="120" s="1"/>
  <c r="AS12" i="120"/>
  <c r="L18" i="120" s="1"/>
  <c r="L38" i="120" s="1"/>
  <c r="AR12" i="120"/>
  <c r="L17" i="120" s="1"/>
  <c r="L37" i="120" s="1"/>
  <c r="AQ12" i="120"/>
  <c r="L16" i="120" s="1"/>
  <c r="L36" i="120" s="1"/>
  <c r="AP12" i="120"/>
  <c r="L15" i="120" s="1"/>
  <c r="L35" i="120" s="1"/>
  <c r="AO12" i="120"/>
  <c r="L14" i="120" s="1"/>
  <c r="L34" i="120" s="1"/>
  <c r="AN12" i="120"/>
  <c r="L13" i="120" s="1"/>
  <c r="L33" i="120" s="1"/>
  <c r="AM12" i="120"/>
  <c r="L12" i="120" s="1"/>
  <c r="L32" i="120" s="1"/>
  <c r="AL12" i="120"/>
  <c r="L11" i="120" s="1"/>
  <c r="L31" i="120" s="1"/>
  <c r="AK12" i="120"/>
  <c r="L10" i="120" s="1"/>
  <c r="L30" i="120" s="1"/>
  <c r="AJ12" i="120"/>
  <c r="L9" i="120" s="1"/>
  <c r="L29" i="120" s="1"/>
  <c r="AI12" i="120"/>
  <c r="AH12" i="120"/>
  <c r="L7" i="120" s="1"/>
  <c r="L27" i="120" s="1"/>
  <c r="AG12" i="120"/>
  <c r="L6" i="120" s="1"/>
  <c r="L26" i="120" s="1"/>
  <c r="AF12" i="120"/>
  <c r="L5" i="120" s="1"/>
  <c r="L25" i="120" s="1"/>
  <c r="AA12" i="120"/>
  <c r="W12" i="120"/>
  <c r="W32" i="120" s="1"/>
  <c r="H12" i="120"/>
  <c r="H32" i="120" s="1"/>
  <c r="F12" i="120"/>
  <c r="F32" i="120" s="1"/>
  <c r="C12" i="120"/>
  <c r="AM3" i="120" s="1"/>
  <c r="AV11" i="120"/>
  <c r="K21" i="120" s="1"/>
  <c r="AU11" i="120"/>
  <c r="K20" i="120" s="1"/>
  <c r="AT11" i="120"/>
  <c r="K19" i="120" s="1"/>
  <c r="K39" i="120" s="1"/>
  <c r="AS11" i="120"/>
  <c r="K18" i="120" s="1"/>
  <c r="K38" i="120" s="1"/>
  <c r="AR11" i="120"/>
  <c r="K17" i="120" s="1"/>
  <c r="K37" i="120" s="1"/>
  <c r="AQ11" i="120"/>
  <c r="K16" i="120" s="1"/>
  <c r="K36" i="120" s="1"/>
  <c r="AP11" i="120"/>
  <c r="K15" i="120" s="1"/>
  <c r="K35" i="120" s="1"/>
  <c r="AO11" i="120"/>
  <c r="K14" i="120" s="1"/>
  <c r="K34" i="120" s="1"/>
  <c r="AN11" i="120"/>
  <c r="K13" i="120" s="1"/>
  <c r="K33" i="120" s="1"/>
  <c r="AM11" i="120"/>
  <c r="K12" i="120" s="1"/>
  <c r="K32" i="120" s="1"/>
  <c r="AL11" i="120"/>
  <c r="K11" i="120" s="1"/>
  <c r="K31" i="120" s="1"/>
  <c r="AK11" i="120"/>
  <c r="AJ11" i="120"/>
  <c r="K9" i="120" s="1"/>
  <c r="K29" i="120" s="1"/>
  <c r="AI11" i="120"/>
  <c r="AH11" i="120"/>
  <c r="K7" i="120" s="1"/>
  <c r="K27" i="120" s="1"/>
  <c r="AG11" i="120"/>
  <c r="K6" i="120" s="1"/>
  <c r="K26" i="120" s="1"/>
  <c r="AF11" i="120"/>
  <c r="AA11" i="120"/>
  <c r="Y11" i="120"/>
  <c r="Y31" i="120" s="1"/>
  <c r="W11" i="120"/>
  <c r="W31" i="120" s="1"/>
  <c r="V11" i="120"/>
  <c r="V31" i="120" s="1"/>
  <c r="T11" i="120"/>
  <c r="T31" i="120" s="1"/>
  <c r="P11" i="120"/>
  <c r="P31" i="120" s="1"/>
  <c r="M11" i="120"/>
  <c r="M31" i="120" s="1"/>
  <c r="H11" i="120"/>
  <c r="H31" i="120" s="1"/>
  <c r="C11" i="120"/>
  <c r="BE3" i="120" s="1"/>
  <c r="AV10" i="120"/>
  <c r="J21" i="120" s="1"/>
  <c r="J41" i="120" s="1"/>
  <c r="AU10" i="120"/>
  <c r="J20" i="120" s="1"/>
  <c r="AT10" i="120"/>
  <c r="J19" i="120" s="1"/>
  <c r="J39" i="120" s="1"/>
  <c r="AS10" i="120"/>
  <c r="J18" i="120" s="1"/>
  <c r="J38" i="120" s="1"/>
  <c r="AR10" i="120"/>
  <c r="J17" i="120" s="1"/>
  <c r="AQ10" i="120"/>
  <c r="J16" i="120" s="1"/>
  <c r="J36" i="120" s="1"/>
  <c r="AP10" i="120"/>
  <c r="J15" i="120" s="1"/>
  <c r="J35" i="120" s="1"/>
  <c r="AO10" i="120"/>
  <c r="J14" i="120" s="1"/>
  <c r="J34" i="120" s="1"/>
  <c r="AN10" i="120"/>
  <c r="J13" i="120" s="1"/>
  <c r="J33" i="120" s="1"/>
  <c r="AM10" i="120"/>
  <c r="J32" i="120" s="1"/>
  <c r="AL10" i="120"/>
  <c r="J11" i="120" s="1"/>
  <c r="J31" i="120" s="1"/>
  <c r="AK10" i="120"/>
  <c r="J10" i="120" s="1"/>
  <c r="J30" i="120" s="1"/>
  <c r="AJ10" i="120"/>
  <c r="J9" i="120" s="1"/>
  <c r="J29" i="120" s="1"/>
  <c r="AI10" i="120"/>
  <c r="J8" i="120" s="1"/>
  <c r="J28" i="120" s="1"/>
  <c r="AH10" i="120"/>
  <c r="AG10" i="120"/>
  <c r="J6" i="120" s="1"/>
  <c r="J26" i="120" s="1"/>
  <c r="AF10" i="120"/>
  <c r="J5" i="120" s="1"/>
  <c r="J25" i="120" s="1"/>
  <c r="AA10" i="120"/>
  <c r="X10" i="120"/>
  <c r="X30" i="120" s="1"/>
  <c r="W10" i="120"/>
  <c r="W30" i="120" s="1"/>
  <c r="U10" i="120"/>
  <c r="U30" i="120" s="1"/>
  <c r="T10" i="120"/>
  <c r="T30" i="120" s="1"/>
  <c r="S10" i="120"/>
  <c r="S30" i="120" s="1"/>
  <c r="Q10" i="120"/>
  <c r="Q30" i="120" s="1"/>
  <c r="P10" i="120"/>
  <c r="P30" i="120" s="1"/>
  <c r="O10" i="120"/>
  <c r="O30" i="120" s="1"/>
  <c r="N10" i="120"/>
  <c r="N30" i="120" s="1"/>
  <c r="K10" i="120"/>
  <c r="C10" i="120"/>
  <c r="BD3" i="120" s="1"/>
  <c r="AV9" i="120"/>
  <c r="H21" i="120" s="1"/>
  <c r="AU9" i="120"/>
  <c r="AT9" i="120"/>
  <c r="H19" i="120" s="1"/>
  <c r="H39" i="120" s="1"/>
  <c r="AS9" i="120"/>
  <c r="H18" i="120" s="1"/>
  <c r="H38" i="120" s="1"/>
  <c r="AR9" i="120"/>
  <c r="H17" i="120" s="1"/>
  <c r="H37" i="120" s="1"/>
  <c r="AQ9" i="120"/>
  <c r="H16" i="120" s="1"/>
  <c r="H36" i="120" s="1"/>
  <c r="AP9" i="120"/>
  <c r="H15" i="120" s="1"/>
  <c r="H35" i="120" s="1"/>
  <c r="AO9" i="120"/>
  <c r="H14" i="120" s="1"/>
  <c r="H34" i="120" s="1"/>
  <c r="AN9" i="120"/>
  <c r="H13" i="120" s="1"/>
  <c r="H33" i="120" s="1"/>
  <c r="AM9" i="120"/>
  <c r="AL9" i="120"/>
  <c r="AK9" i="120"/>
  <c r="H10" i="120" s="1"/>
  <c r="H30" i="120" s="1"/>
  <c r="AJ9" i="120"/>
  <c r="H9" i="120" s="1"/>
  <c r="H29" i="120" s="1"/>
  <c r="AI9" i="120"/>
  <c r="H8" i="120" s="1"/>
  <c r="H28" i="120" s="1"/>
  <c r="AH9" i="120"/>
  <c r="H7" i="120" s="1"/>
  <c r="H27" i="120" s="1"/>
  <c r="AG9" i="120"/>
  <c r="H6" i="120" s="1"/>
  <c r="H26" i="120" s="1"/>
  <c r="AF9" i="120"/>
  <c r="H5" i="120" s="1"/>
  <c r="H25" i="120" s="1"/>
  <c r="AA9" i="120"/>
  <c r="Y9" i="120"/>
  <c r="Y29" i="120" s="1"/>
  <c r="X9" i="120"/>
  <c r="X29" i="120" s="1"/>
  <c r="V9" i="120"/>
  <c r="V29" i="120" s="1"/>
  <c r="U9" i="120"/>
  <c r="U29" i="120" s="1"/>
  <c r="R9" i="120"/>
  <c r="R29" i="120" s="1"/>
  <c r="Q9" i="120"/>
  <c r="Q29" i="120" s="1"/>
  <c r="N9" i="120"/>
  <c r="N29" i="120" s="1"/>
  <c r="M9" i="120"/>
  <c r="M29" i="120" s="1"/>
  <c r="D9" i="120"/>
  <c r="D29" i="120" s="1"/>
  <c r="C9" i="120"/>
  <c r="AV8" i="120"/>
  <c r="AU8" i="120"/>
  <c r="G20" i="120" s="1"/>
  <c r="AT8" i="120"/>
  <c r="G19" i="120" s="1"/>
  <c r="AS8" i="120"/>
  <c r="G18" i="120" s="1"/>
  <c r="G38" i="120" s="1"/>
  <c r="AR8" i="120"/>
  <c r="G17" i="120" s="1"/>
  <c r="G37" i="120" s="1"/>
  <c r="AQ8" i="120"/>
  <c r="G16" i="120" s="1"/>
  <c r="G36" i="120" s="1"/>
  <c r="AP8" i="120"/>
  <c r="G15" i="120" s="1"/>
  <c r="G35" i="120" s="1"/>
  <c r="AO8" i="120"/>
  <c r="G14" i="120" s="1"/>
  <c r="G34" i="120" s="1"/>
  <c r="AN8" i="120"/>
  <c r="G13" i="120" s="1"/>
  <c r="G33" i="120" s="1"/>
  <c r="AM8" i="120"/>
  <c r="G12" i="120" s="1"/>
  <c r="G32" i="120" s="1"/>
  <c r="AL8" i="120"/>
  <c r="G11" i="120" s="1"/>
  <c r="G31" i="120" s="1"/>
  <c r="AK8" i="120"/>
  <c r="G10" i="120" s="1"/>
  <c r="G30" i="120" s="1"/>
  <c r="AJ8" i="120"/>
  <c r="G9" i="120" s="1"/>
  <c r="G29" i="120" s="1"/>
  <c r="AI8" i="120"/>
  <c r="G8" i="120" s="1"/>
  <c r="G28" i="120" s="1"/>
  <c r="AH8" i="120"/>
  <c r="G7" i="120" s="1"/>
  <c r="G27" i="120" s="1"/>
  <c r="AG8" i="120"/>
  <c r="G6" i="120" s="1"/>
  <c r="G26" i="120" s="1"/>
  <c r="AF8" i="120"/>
  <c r="AA8" i="120"/>
  <c r="Y8" i="120"/>
  <c r="Y28" i="120" s="1"/>
  <c r="S8" i="120"/>
  <c r="S28" i="120" s="1"/>
  <c r="R8" i="120"/>
  <c r="R28" i="120" s="1"/>
  <c r="N8" i="120"/>
  <c r="N28" i="120" s="1"/>
  <c r="M8" i="120"/>
  <c r="L8" i="120"/>
  <c r="L28" i="120" s="1"/>
  <c r="K8" i="120"/>
  <c r="K28" i="120" s="1"/>
  <c r="F8" i="120"/>
  <c r="F28" i="120" s="1"/>
  <c r="C8" i="120"/>
  <c r="AI3" i="120" s="1"/>
  <c r="AV7" i="120"/>
  <c r="F21" i="120" s="1"/>
  <c r="AU7" i="120"/>
  <c r="AT7" i="120"/>
  <c r="F19" i="120" s="1"/>
  <c r="F39" i="120" s="1"/>
  <c r="AS7" i="120"/>
  <c r="F18" i="120" s="1"/>
  <c r="F38" i="120" s="1"/>
  <c r="AR7" i="120"/>
  <c r="F17" i="120" s="1"/>
  <c r="F37" i="120" s="1"/>
  <c r="AQ7" i="120"/>
  <c r="F16" i="120" s="1"/>
  <c r="F36" i="120" s="1"/>
  <c r="AP7" i="120"/>
  <c r="F15" i="120" s="1"/>
  <c r="F35" i="120" s="1"/>
  <c r="AO7" i="120"/>
  <c r="F14" i="120" s="1"/>
  <c r="F34" i="120" s="1"/>
  <c r="AN7" i="120"/>
  <c r="F13" i="120" s="1"/>
  <c r="F33" i="120" s="1"/>
  <c r="AM7" i="120"/>
  <c r="AL7" i="120"/>
  <c r="F11" i="120" s="1"/>
  <c r="F31" i="120" s="1"/>
  <c r="AK7" i="120"/>
  <c r="F10" i="120" s="1"/>
  <c r="F30" i="120" s="1"/>
  <c r="AJ7" i="120"/>
  <c r="F9" i="120" s="1"/>
  <c r="F29" i="120" s="1"/>
  <c r="AI7" i="120"/>
  <c r="AH7" i="120"/>
  <c r="F7" i="120" s="1"/>
  <c r="F27" i="120" s="1"/>
  <c r="AG7" i="120"/>
  <c r="AF7" i="120"/>
  <c r="AA7" i="120"/>
  <c r="X7" i="120"/>
  <c r="X27" i="120" s="1"/>
  <c r="V7" i="120"/>
  <c r="V27" i="120" s="1"/>
  <c r="U7" i="120"/>
  <c r="U27" i="120" s="1"/>
  <c r="S7" i="120"/>
  <c r="S27" i="120" s="1"/>
  <c r="Q7" i="120"/>
  <c r="Q27" i="120" s="1"/>
  <c r="O7" i="120"/>
  <c r="O27" i="120" s="1"/>
  <c r="J7" i="120"/>
  <c r="J27" i="120" s="1"/>
  <c r="C7" i="120"/>
  <c r="AH3" i="120" s="1"/>
  <c r="AV6" i="120"/>
  <c r="E21" i="120" s="1"/>
  <c r="E41" i="120" s="1"/>
  <c r="AU6" i="120"/>
  <c r="E20" i="120" s="1"/>
  <c r="E40" i="120" s="1"/>
  <c r="AT6" i="120"/>
  <c r="E19" i="120" s="1"/>
  <c r="E39" i="120" s="1"/>
  <c r="AS6" i="120"/>
  <c r="E18" i="120" s="1"/>
  <c r="E38" i="120" s="1"/>
  <c r="AR6" i="120"/>
  <c r="E17" i="120" s="1"/>
  <c r="E37" i="120" s="1"/>
  <c r="AQ6" i="120"/>
  <c r="E16" i="120" s="1"/>
  <c r="E36" i="120" s="1"/>
  <c r="AP6" i="120"/>
  <c r="E15" i="120" s="1"/>
  <c r="E35" i="120" s="1"/>
  <c r="AO6" i="120"/>
  <c r="E14" i="120" s="1"/>
  <c r="E34" i="120" s="1"/>
  <c r="AN6" i="120"/>
  <c r="E13" i="120" s="1"/>
  <c r="E33" i="120" s="1"/>
  <c r="AM6" i="120"/>
  <c r="E12" i="120" s="1"/>
  <c r="E32" i="120" s="1"/>
  <c r="AL6" i="120"/>
  <c r="E11" i="120" s="1"/>
  <c r="E31" i="120" s="1"/>
  <c r="AK6" i="120"/>
  <c r="E10" i="120" s="1"/>
  <c r="E30" i="120" s="1"/>
  <c r="AJ6" i="120"/>
  <c r="E9" i="120" s="1"/>
  <c r="E29" i="120" s="1"/>
  <c r="AI6" i="120"/>
  <c r="E8" i="120" s="1"/>
  <c r="E28" i="120" s="1"/>
  <c r="AH6" i="120"/>
  <c r="E7" i="120" s="1"/>
  <c r="E27" i="120" s="1"/>
  <c r="AG6" i="120"/>
  <c r="E6" i="120" s="1"/>
  <c r="E26" i="120" s="1"/>
  <c r="AF6" i="120"/>
  <c r="E5" i="120" s="1"/>
  <c r="E25" i="120" s="1"/>
  <c r="AA6" i="120"/>
  <c r="W6" i="120"/>
  <c r="W26" i="120" s="1"/>
  <c r="V6" i="120"/>
  <c r="V26" i="120" s="1"/>
  <c r="U6" i="120"/>
  <c r="U26" i="120" s="1"/>
  <c r="Q6" i="120"/>
  <c r="Q26" i="120" s="1"/>
  <c r="O6" i="120"/>
  <c r="O26" i="120" s="1"/>
  <c r="F6" i="120"/>
  <c r="F26" i="120" s="1"/>
  <c r="C6" i="120"/>
  <c r="AV5" i="120"/>
  <c r="D21" i="120" s="1"/>
  <c r="AU5" i="120"/>
  <c r="D20" i="120" s="1"/>
  <c r="AT5" i="120"/>
  <c r="D19" i="120" s="1"/>
  <c r="D39" i="120" s="1"/>
  <c r="AS5" i="120"/>
  <c r="D18" i="120" s="1"/>
  <c r="D38" i="120" s="1"/>
  <c r="AR5" i="120"/>
  <c r="D17" i="120" s="1"/>
  <c r="D37" i="120" s="1"/>
  <c r="AQ5" i="120"/>
  <c r="D16" i="120" s="1"/>
  <c r="D36" i="120" s="1"/>
  <c r="AP5" i="120"/>
  <c r="D15" i="120" s="1"/>
  <c r="D35" i="120" s="1"/>
  <c r="AO5" i="120"/>
  <c r="D14" i="120" s="1"/>
  <c r="D34" i="120" s="1"/>
  <c r="AN5" i="120"/>
  <c r="D13" i="120" s="1"/>
  <c r="D33" i="120" s="1"/>
  <c r="AM5" i="120"/>
  <c r="D12" i="120" s="1"/>
  <c r="D32" i="120" s="1"/>
  <c r="AL5" i="120"/>
  <c r="D11" i="120" s="1"/>
  <c r="D31" i="120" s="1"/>
  <c r="AK5" i="120"/>
  <c r="D10" i="120" s="1"/>
  <c r="D30" i="120" s="1"/>
  <c r="AJ5" i="120"/>
  <c r="AI5" i="120"/>
  <c r="D8" i="120" s="1"/>
  <c r="D28" i="120" s="1"/>
  <c r="AH5" i="120"/>
  <c r="D7" i="120" s="1"/>
  <c r="D27" i="120" s="1"/>
  <c r="AG5" i="120"/>
  <c r="D6" i="120" s="1"/>
  <c r="D26" i="120" s="1"/>
  <c r="AF5" i="120"/>
  <c r="AA5" i="120"/>
  <c r="Y5" i="120"/>
  <c r="Y25" i="120" s="1"/>
  <c r="W5" i="120"/>
  <c r="W25" i="120" s="1"/>
  <c r="V5" i="120"/>
  <c r="V25" i="120" s="1"/>
  <c r="U5" i="120"/>
  <c r="U25" i="120" s="1"/>
  <c r="P5" i="120"/>
  <c r="P25" i="120" s="1"/>
  <c r="O5" i="120"/>
  <c r="O25" i="120" s="1"/>
  <c r="K5" i="120"/>
  <c r="K25" i="120" s="1"/>
  <c r="G5" i="120"/>
  <c r="G25" i="120" s="1"/>
  <c r="F5" i="120"/>
  <c r="F25" i="120" s="1"/>
  <c r="D5" i="120"/>
  <c r="D25" i="120" s="1"/>
  <c r="C5" i="120"/>
  <c r="AY3" i="120" s="1"/>
  <c r="BN3" i="120"/>
  <c r="BK3" i="120"/>
  <c r="BI3" i="120"/>
  <c r="BB3" i="120"/>
  <c r="AZ3" i="120"/>
  <c r="AV3" i="120"/>
  <c r="AU3" i="120"/>
  <c r="AR3" i="120"/>
  <c r="AP3" i="120"/>
  <c r="AK3" i="120"/>
  <c r="AJ3" i="120"/>
  <c r="AG3" i="120"/>
  <c r="E43" i="119"/>
  <c r="E42" i="119"/>
  <c r="AV25" i="119"/>
  <c r="AU25" i="119"/>
  <c r="AT25" i="119"/>
  <c r="Y19" i="119" s="1"/>
  <c r="Y39" i="119" s="1"/>
  <c r="AS25" i="119"/>
  <c r="Y18" i="119" s="1"/>
  <c r="Y38" i="119" s="1"/>
  <c r="AR25" i="119"/>
  <c r="Y17" i="119" s="1"/>
  <c r="Y37" i="119" s="1"/>
  <c r="AQ25" i="119"/>
  <c r="AP25" i="119"/>
  <c r="AO25" i="119"/>
  <c r="Y14" i="119" s="1"/>
  <c r="Y34" i="119" s="1"/>
  <c r="AN25" i="119"/>
  <c r="Y13" i="119" s="1"/>
  <c r="Y33" i="119" s="1"/>
  <c r="AM25" i="119"/>
  <c r="AL25" i="119"/>
  <c r="Y11" i="119" s="1"/>
  <c r="Y31" i="119" s="1"/>
  <c r="AK25" i="119"/>
  <c r="Y10" i="119" s="1"/>
  <c r="Y30" i="119" s="1"/>
  <c r="AJ25" i="119"/>
  <c r="Y9" i="119" s="1"/>
  <c r="Y29" i="119" s="1"/>
  <c r="AI25" i="119"/>
  <c r="AH25" i="119"/>
  <c r="Y7" i="119" s="1"/>
  <c r="Y27" i="119" s="1"/>
  <c r="AG25" i="119"/>
  <c r="AF25" i="119"/>
  <c r="Y5" i="119" s="1"/>
  <c r="Y25" i="119" s="1"/>
  <c r="AV24" i="119"/>
  <c r="AU24" i="119"/>
  <c r="X20" i="119" s="1"/>
  <c r="AT24" i="119"/>
  <c r="X19" i="119" s="1"/>
  <c r="X39" i="119" s="1"/>
  <c r="AS24" i="119"/>
  <c r="X18" i="119" s="1"/>
  <c r="X38" i="119" s="1"/>
  <c r="AR24" i="119"/>
  <c r="AQ24" i="119"/>
  <c r="X16" i="119" s="1"/>
  <c r="X36" i="119" s="1"/>
  <c r="AP24" i="119"/>
  <c r="AO24" i="119"/>
  <c r="X14" i="119" s="1"/>
  <c r="X34" i="119" s="1"/>
  <c r="AN24" i="119"/>
  <c r="AM24" i="119"/>
  <c r="X12" i="119" s="1"/>
  <c r="X32" i="119" s="1"/>
  <c r="AL24" i="119"/>
  <c r="X11" i="119" s="1"/>
  <c r="X31" i="119" s="1"/>
  <c r="AK24" i="119"/>
  <c r="X10" i="119" s="1"/>
  <c r="X30" i="119" s="1"/>
  <c r="AJ24" i="119"/>
  <c r="AI24" i="119"/>
  <c r="AH24" i="119"/>
  <c r="AG24" i="119"/>
  <c r="AF24" i="119"/>
  <c r="AV23" i="119"/>
  <c r="W21" i="119" s="1"/>
  <c r="AU23" i="119"/>
  <c r="W20" i="119" s="1"/>
  <c r="W40" i="119" s="1"/>
  <c r="AT23" i="119"/>
  <c r="W19" i="119" s="1"/>
  <c r="W39" i="119" s="1"/>
  <c r="AS23" i="119"/>
  <c r="W18" i="119" s="1"/>
  <c r="W38" i="119" s="1"/>
  <c r="AR23" i="119"/>
  <c r="AQ23" i="119"/>
  <c r="AP23" i="119"/>
  <c r="AO23" i="119"/>
  <c r="AN23" i="119"/>
  <c r="W13" i="119" s="1"/>
  <c r="W33" i="119" s="1"/>
  <c r="AM23" i="119"/>
  <c r="W12" i="119" s="1"/>
  <c r="W32" i="119" s="1"/>
  <c r="AL23" i="119"/>
  <c r="W11" i="119" s="1"/>
  <c r="W31" i="119" s="1"/>
  <c r="AK23" i="119"/>
  <c r="AJ23" i="119"/>
  <c r="AI23" i="119"/>
  <c r="AH23" i="119"/>
  <c r="AG23" i="119"/>
  <c r="AF23" i="119"/>
  <c r="AV22" i="119"/>
  <c r="AU22" i="119"/>
  <c r="V20" i="119" s="1"/>
  <c r="AT22" i="119"/>
  <c r="V19" i="119" s="1"/>
  <c r="V39" i="119" s="1"/>
  <c r="AS22" i="119"/>
  <c r="AR22" i="119"/>
  <c r="AQ22" i="119"/>
  <c r="AP22" i="119"/>
  <c r="AO22" i="119"/>
  <c r="AN22" i="119"/>
  <c r="AM22" i="119"/>
  <c r="V12" i="119" s="1"/>
  <c r="V32" i="119" s="1"/>
  <c r="AL22" i="119"/>
  <c r="V11" i="119" s="1"/>
  <c r="V31" i="119" s="1"/>
  <c r="AK22" i="119"/>
  <c r="AJ22" i="119"/>
  <c r="AI22" i="119"/>
  <c r="AH22" i="119"/>
  <c r="V7" i="119" s="1"/>
  <c r="V27" i="119" s="1"/>
  <c r="AG22" i="119"/>
  <c r="V6" i="119" s="1"/>
  <c r="V26" i="119" s="1"/>
  <c r="AF22" i="119"/>
  <c r="V5" i="119" s="1"/>
  <c r="V25" i="119" s="1"/>
  <c r="AV21" i="119"/>
  <c r="U21" i="119" s="1"/>
  <c r="AU21" i="119"/>
  <c r="U20" i="119" s="1"/>
  <c r="AT21" i="119"/>
  <c r="U19" i="119" s="1"/>
  <c r="U39" i="119" s="1"/>
  <c r="AS21" i="119"/>
  <c r="AR21" i="119"/>
  <c r="U17" i="119" s="1"/>
  <c r="U37" i="119" s="1"/>
  <c r="AQ21" i="119"/>
  <c r="AP21" i="119"/>
  <c r="AO21" i="119"/>
  <c r="U14" i="119" s="1"/>
  <c r="U34" i="119" s="1"/>
  <c r="AN21" i="119"/>
  <c r="U13" i="119" s="1"/>
  <c r="U33" i="119" s="1"/>
  <c r="AM21" i="119"/>
  <c r="U12" i="119" s="1"/>
  <c r="U32" i="119" s="1"/>
  <c r="AL21" i="119"/>
  <c r="AK21" i="119"/>
  <c r="AJ21" i="119"/>
  <c r="AI21" i="119"/>
  <c r="AH21" i="119"/>
  <c r="U7" i="119" s="1"/>
  <c r="U27" i="119" s="1"/>
  <c r="AG21" i="119"/>
  <c r="U6" i="119" s="1"/>
  <c r="U26" i="119" s="1"/>
  <c r="AF21" i="119"/>
  <c r="U5" i="119" s="1"/>
  <c r="U25" i="119" s="1"/>
  <c r="Y21" i="119"/>
  <c r="X21" i="119"/>
  <c r="X43" i="119" s="1"/>
  <c r="V21" i="119"/>
  <c r="V43" i="119" s="1"/>
  <c r="Q21" i="119"/>
  <c r="H21" i="119"/>
  <c r="AV20" i="119"/>
  <c r="T21" i="119" s="1"/>
  <c r="AU20" i="119"/>
  <c r="T20" i="119" s="1"/>
  <c r="T42" i="119" s="1"/>
  <c r="AT20" i="119"/>
  <c r="T19" i="119" s="1"/>
  <c r="T39" i="119" s="1"/>
  <c r="AS20" i="119"/>
  <c r="T18" i="119" s="1"/>
  <c r="T38" i="119" s="1"/>
  <c r="AR20" i="119"/>
  <c r="T17" i="119" s="1"/>
  <c r="T37" i="119" s="1"/>
  <c r="AQ20" i="119"/>
  <c r="AP20" i="119"/>
  <c r="AO20" i="119"/>
  <c r="AN20" i="119"/>
  <c r="T13" i="119" s="1"/>
  <c r="T33" i="119" s="1"/>
  <c r="AM20" i="119"/>
  <c r="T12" i="119" s="1"/>
  <c r="T32" i="119" s="1"/>
  <c r="AL20" i="119"/>
  <c r="T11" i="119" s="1"/>
  <c r="T31" i="119" s="1"/>
  <c r="AK20" i="119"/>
  <c r="AJ20" i="119"/>
  <c r="AI20" i="119"/>
  <c r="AH20" i="119"/>
  <c r="AG20" i="119"/>
  <c r="AF20" i="119"/>
  <c r="AA20" i="119"/>
  <c r="Y20" i="119"/>
  <c r="Y42" i="119" s="1"/>
  <c r="J20" i="119"/>
  <c r="C20" i="119"/>
  <c r="AU3" i="119" s="1"/>
  <c r="AV19" i="119"/>
  <c r="S21" i="119" s="1"/>
  <c r="AU19" i="119"/>
  <c r="S20" i="119" s="1"/>
  <c r="AT19" i="119"/>
  <c r="S19" i="119" s="1"/>
  <c r="S39" i="119" s="1"/>
  <c r="AS19" i="119"/>
  <c r="S18" i="119" s="1"/>
  <c r="S38" i="119" s="1"/>
  <c r="AR19" i="119"/>
  <c r="AQ19" i="119"/>
  <c r="AP19" i="119"/>
  <c r="AO19" i="119"/>
  <c r="AN19" i="119"/>
  <c r="S13" i="119" s="1"/>
  <c r="S33" i="119" s="1"/>
  <c r="AM19" i="119"/>
  <c r="S12" i="119" s="1"/>
  <c r="S32" i="119" s="1"/>
  <c r="AL19" i="119"/>
  <c r="S11" i="119" s="1"/>
  <c r="S31" i="119" s="1"/>
  <c r="AK19" i="119"/>
  <c r="AJ19" i="119"/>
  <c r="AI19" i="119"/>
  <c r="AH19" i="119"/>
  <c r="S7" i="119" s="1"/>
  <c r="S27" i="119" s="1"/>
  <c r="AG19" i="119"/>
  <c r="AF19" i="119"/>
  <c r="AA19" i="119"/>
  <c r="R19" i="119"/>
  <c r="R39" i="119" s="1"/>
  <c r="C19" i="119"/>
  <c r="AV18" i="119"/>
  <c r="R21" i="119" s="1"/>
  <c r="AU18" i="119"/>
  <c r="R20" i="119" s="1"/>
  <c r="AT18" i="119"/>
  <c r="AS18" i="119"/>
  <c r="R18" i="119" s="1"/>
  <c r="R38" i="119" s="1"/>
  <c r="AR18" i="119"/>
  <c r="R17" i="119" s="1"/>
  <c r="R37" i="119" s="1"/>
  <c r="AQ18" i="119"/>
  <c r="AP18" i="119"/>
  <c r="AO18" i="119"/>
  <c r="R14" i="119" s="1"/>
  <c r="R34" i="119" s="1"/>
  <c r="AN18" i="119"/>
  <c r="R13" i="119" s="1"/>
  <c r="R33" i="119" s="1"/>
  <c r="AM18" i="119"/>
  <c r="AL18" i="119"/>
  <c r="R11" i="119" s="1"/>
  <c r="R31" i="119" s="1"/>
  <c r="AK18" i="119"/>
  <c r="AJ18" i="119"/>
  <c r="AI18" i="119"/>
  <c r="AH18" i="119"/>
  <c r="AG18" i="119"/>
  <c r="AF18" i="119"/>
  <c r="R5" i="119" s="1"/>
  <c r="R25" i="119" s="1"/>
  <c r="AA18" i="119"/>
  <c r="V18" i="119"/>
  <c r="V38" i="119" s="1"/>
  <c r="U18" i="119"/>
  <c r="U38" i="119" s="1"/>
  <c r="Q18" i="119"/>
  <c r="Q38" i="119" s="1"/>
  <c r="C18" i="119"/>
  <c r="BL3" i="119" s="1"/>
  <c r="AV17" i="119"/>
  <c r="AU17" i="119"/>
  <c r="Q20" i="119" s="1"/>
  <c r="Q42" i="119" s="1"/>
  <c r="AT17" i="119"/>
  <c r="Q19" i="119" s="1"/>
  <c r="Q39" i="119" s="1"/>
  <c r="AS17" i="119"/>
  <c r="AR17" i="119"/>
  <c r="AQ17" i="119"/>
  <c r="Q16" i="119" s="1"/>
  <c r="Q36" i="119" s="1"/>
  <c r="AP17" i="119"/>
  <c r="Q15" i="119" s="1"/>
  <c r="Q35" i="119" s="1"/>
  <c r="AO17" i="119"/>
  <c r="AN17" i="119"/>
  <c r="Q13" i="119" s="1"/>
  <c r="Q33" i="119" s="1"/>
  <c r="AM17" i="119"/>
  <c r="Q12" i="119" s="1"/>
  <c r="Q32" i="119" s="1"/>
  <c r="AL17" i="119"/>
  <c r="Q11" i="119" s="1"/>
  <c r="Q31" i="119" s="1"/>
  <c r="AK17" i="119"/>
  <c r="AJ17" i="119"/>
  <c r="AI17" i="119"/>
  <c r="AH17" i="119"/>
  <c r="Q7" i="119" s="1"/>
  <c r="Q27" i="119" s="1"/>
  <c r="AG17" i="119"/>
  <c r="AF17" i="119"/>
  <c r="AA17" i="119"/>
  <c r="X17" i="119"/>
  <c r="X37" i="119" s="1"/>
  <c r="W17" i="119"/>
  <c r="W37" i="119" s="1"/>
  <c r="V17" i="119"/>
  <c r="V37" i="119" s="1"/>
  <c r="S17" i="119"/>
  <c r="S37" i="119" s="1"/>
  <c r="Q17" i="119"/>
  <c r="Q37" i="119" s="1"/>
  <c r="C17" i="119"/>
  <c r="BK3" i="119" s="1"/>
  <c r="AV16" i="119"/>
  <c r="P21" i="119" s="1"/>
  <c r="AU16" i="119"/>
  <c r="P20" i="119" s="1"/>
  <c r="AT16" i="119"/>
  <c r="P19" i="119" s="1"/>
  <c r="P39" i="119" s="1"/>
  <c r="AS16" i="119"/>
  <c r="P18" i="119" s="1"/>
  <c r="P38" i="119" s="1"/>
  <c r="AR16" i="119"/>
  <c r="P17" i="119" s="1"/>
  <c r="P37" i="119" s="1"/>
  <c r="AQ16" i="119"/>
  <c r="AP16" i="119"/>
  <c r="AO16" i="119"/>
  <c r="AN16" i="119"/>
  <c r="P13" i="119" s="1"/>
  <c r="P33" i="119" s="1"/>
  <c r="AM16" i="119"/>
  <c r="AL16" i="119"/>
  <c r="P11" i="119" s="1"/>
  <c r="P31" i="119" s="1"/>
  <c r="AK16" i="119"/>
  <c r="P10" i="119" s="1"/>
  <c r="P30" i="119" s="1"/>
  <c r="AJ16" i="119"/>
  <c r="AI16" i="119"/>
  <c r="AH16" i="119"/>
  <c r="AG16" i="119"/>
  <c r="AF16" i="119"/>
  <c r="AA16" i="119"/>
  <c r="Y16" i="119"/>
  <c r="Y36" i="119" s="1"/>
  <c r="W16" i="119"/>
  <c r="W36" i="119" s="1"/>
  <c r="V16" i="119"/>
  <c r="V36" i="119" s="1"/>
  <c r="U16" i="119"/>
  <c r="U36" i="119" s="1"/>
  <c r="T16" i="119"/>
  <c r="T36" i="119" s="1"/>
  <c r="S16" i="119"/>
  <c r="S36" i="119" s="1"/>
  <c r="R16" i="119"/>
  <c r="R36" i="119" s="1"/>
  <c r="P16" i="119"/>
  <c r="P36" i="119" s="1"/>
  <c r="J16" i="119"/>
  <c r="J36" i="119" s="1"/>
  <c r="C16" i="119"/>
  <c r="AQ3" i="119" s="1"/>
  <c r="AV15" i="119"/>
  <c r="O21" i="119" s="1"/>
  <c r="AU15" i="119"/>
  <c r="O20" i="119" s="1"/>
  <c r="AT15" i="119"/>
  <c r="O19" i="119" s="1"/>
  <c r="O39" i="119" s="1"/>
  <c r="AS15" i="119"/>
  <c r="O18" i="119" s="1"/>
  <c r="O38" i="119" s="1"/>
  <c r="AR15" i="119"/>
  <c r="O17" i="119" s="1"/>
  <c r="O37" i="119" s="1"/>
  <c r="AQ15" i="119"/>
  <c r="O16" i="119" s="1"/>
  <c r="O36" i="119" s="1"/>
  <c r="AP15" i="119"/>
  <c r="AO15" i="119"/>
  <c r="AN15" i="119"/>
  <c r="AM15" i="119"/>
  <c r="O12" i="119" s="1"/>
  <c r="O32" i="119" s="1"/>
  <c r="AL15" i="119"/>
  <c r="O11" i="119" s="1"/>
  <c r="O31" i="119" s="1"/>
  <c r="AK15" i="119"/>
  <c r="O10" i="119" s="1"/>
  <c r="O30" i="119" s="1"/>
  <c r="AJ15" i="119"/>
  <c r="O9" i="119" s="1"/>
  <c r="O29" i="119" s="1"/>
  <c r="AI15" i="119"/>
  <c r="O8" i="119" s="1"/>
  <c r="O28" i="119" s="1"/>
  <c r="AH15" i="119"/>
  <c r="AG15" i="119"/>
  <c r="AF15" i="119"/>
  <c r="AA15" i="119"/>
  <c r="Y15" i="119"/>
  <c r="Y35" i="119" s="1"/>
  <c r="X15" i="119"/>
  <c r="X35" i="119" s="1"/>
  <c r="W15" i="119"/>
  <c r="W35" i="119" s="1"/>
  <c r="V15" i="119"/>
  <c r="V35" i="119" s="1"/>
  <c r="U15" i="119"/>
  <c r="U35" i="119" s="1"/>
  <c r="T15" i="119"/>
  <c r="T35" i="119" s="1"/>
  <c r="S15" i="119"/>
  <c r="S35" i="119" s="1"/>
  <c r="R15" i="119"/>
  <c r="R35" i="119" s="1"/>
  <c r="P15" i="119"/>
  <c r="P35" i="119" s="1"/>
  <c r="O15" i="119"/>
  <c r="O35" i="119" s="1"/>
  <c r="L15" i="119"/>
  <c r="L35" i="119" s="1"/>
  <c r="C15" i="119"/>
  <c r="AV14" i="119"/>
  <c r="N21" i="119" s="1"/>
  <c r="AU14" i="119"/>
  <c r="N20" i="119" s="1"/>
  <c r="AT14" i="119"/>
  <c r="N19" i="119" s="1"/>
  <c r="N39" i="119" s="1"/>
  <c r="AS14" i="119"/>
  <c r="N18" i="119" s="1"/>
  <c r="N38" i="119" s="1"/>
  <c r="AR14" i="119"/>
  <c r="N17" i="119" s="1"/>
  <c r="N37" i="119" s="1"/>
  <c r="AQ14" i="119"/>
  <c r="N16" i="119" s="1"/>
  <c r="N36" i="119" s="1"/>
  <c r="AP14" i="119"/>
  <c r="N15" i="119" s="1"/>
  <c r="N35" i="119" s="1"/>
  <c r="AO14" i="119"/>
  <c r="N14" i="119" s="1"/>
  <c r="N34" i="119" s="1"/>
  <c r="AN14" i="119"/>
  <c r="N13" i="119" s="1"/>
  <c r="N33" i="119" s="1"/>
  <c r="AM14" i="119"/>
  <c r="N12" i="119" s="1"/>
  <c r="N32" i="119" s="1"/>
  <c r="AL14" i="119"/>
  <c r="N11" i="119" s="1"/>
  <c r="N31" i="119" s="1"/>
  <c r="AK14" i="119"/>
  <c r="AJ14" i="119"/>
  <c r="AI14" i="119"/>
  <c r="AH14" i="119"/>
  <c r="AG14" i="119"/>
  <c r="N6" i="119" s="1"/>
  <c r="N26" i="119" s="1"/>
  <c r="AF14" i="119"/>
  <c r="N5" i="119" s="1"/>
  <c r="N25" i="119" s="1"/>
  <c r="AA14" i="119"/>
  <c r="W14" i="119"/>
  <c r="W34" i="119" s="1"/>
  <c r="V14" i="119"/>
  <c r="V34" i="119" s="1"/>
  <c r="T14" i="119"/>
  <c r="T34" i="119" s="1"/>
  <c r="S14" i="119"/>
  <c r="S34" i="119" s="1"/>
  <c r="Q14" i="119"/>
  <c r="Q34" i="119" s="1"/>
  <c r="P14" i="119"/>
  <c r="P34" i="119" s="1"/>
  <c r="O14" i="119"/>
  <c r="O34" i="119" s="1"/>
  <c r="M14" i="119"/>
  <c r="M34" i="119" s="1"/>
  <c r="C14" i="119"/>
  <c r="BH3" i="119" s="1"/>
  <c r="AV13" i="119"/>
  <c r="M21" i="119" s="1"/>
  <c r="AU13" i="119"/>
  <c r="M20" i="119" s="1"/>
  <c r="M42" i="119" s="1"/>
  <c r="AT13" i="119"/>
  <c r="M19" i="119" s="1"/>
  <c r="M39" i="119" s="1"/>
  <c r="AS13" i="119"/>
  <c r="M18" i="119" s="1"/>
  <c r="M38" i="119" s="1"/>
  <c r="AR13" i="119"/>
  <c r="M17" i="119" s="1"/>
  <c r="M37" i="119" s="1"/>
  <c r="AQ13" i="119"/>
  <c r="M16" i="119" s="1"/>
  <c r="M36" i="119" s="1"/>
  <c r="AP13" i="119"/>
  <c r="M15" i="119" s="1"/>
  <c r="M35" i="119" s="1"/>
  <c r="AO13" i="119"/>
  <c r="AN13" i="119"/>
  <c r="AM13" i="119"/>
  <c r="AL13" i="119"/>
  <c r="AK13" i="119"/>
  <c r="AJ13" i="119"/>
  <c r="M9" i="119" s="1"/>
  <c r="M29" i="119" s="1"/>
  <c r="AI13" i="119"/>
  <c r="M8" i="119" s="1"/>
  <c r="M28" i="119" s="1"/>
  <c r="AH13" i="119"/>
  <c r="M7" i="119" s="1"/>
  <c r="M27" i="119" s="1"/>
  <c r="AG13" i="119"/>
  <c r="AF13" i="119"/>
  <c r="M5" i="119" s="1"/>
  <c r="M25" i="119" s="1"/>
  <c r="AA13" i="119"/>
  <c r="X13" i="119"/>
  <c r="X33" i="119" s="1"/>
  <c r="V13" i="119"/>
  <c r="V33" i="119" s="1"/>
  <c r="O13" i="119"/>
  <c r="O33" i="119" s="1"/>
  <c r="M13" i="119"/>
  <c r="M33" i="119" s="1"/>
  <c r="H13" i="119"/>
  <c r="H33" i="119" s="1"/>
  <c r="C13" i="119"/>
  <c r="BG3" i="119" s="1"/>
  <c r="AV12" i="119"/>
  <c r="L21" i="119" s="1"/>
  <c r="AU12" i="119"/>
  <c r="L20" i="119" s="1"/>
  <c r="AT12" i="119"/>
  <c r="L19" i="119" s="1"/>
  <c r="L39" i="119" s="1"/>
  <c r="AS12" i="119"/>
  <c r="L18" i="119" s="1"/>
  <c r="L38" i="119" s="1"/>
  <c r="AR12" i="119"/>
  <c r="L17" i="119" s="1"/>
  <c r="L37" i="119" s="1"/>
  <c r="AQ12" i="119"/>
  <c r="L16" i="119" s="1"/>
  <c r="L36" i="119" s="1"/>
  <c r="AP12" i="119"/>
  <c r="AO12" i="119"/>
  <c r="L14" i="119" s="1"/>
  <c r="L34" i="119" s="1"/>
  <c r="AN12" i="119"/>
  <c r="L13" i="119" s="1"/>
  <c r="L33" i="119" s="1"/>
  <c r="AM12" i="119"/>
  <c r="L12" i="119" s="1"/>
  <c r="L32" i="119" s="1"/>
  <c r="AL12" i="119"/>
  <c r="L11" i="119" s="1"/>
  <c r="L31" i="119" s="1"/>
  <c r="AK12" i="119"/>
  <c r="AJ12" i="119"/>
  <c r="L9" i="119" s="1"/>
  <c r="L29" i="119" s="1"/>
  <c r="AI12" i="119"/>
  <c r="L8" i="119" s="1"/>
  <c r="L28" i="119" s="1"/>
  <c r="AH12" i="119"/>
  <c r="AG12" i="119"/>
  <c r="AF12" i="119"/>
  <c r="AA12" i="119"/>
  <c r="Y12" i="119"/>
  <c r="Y32" i="119" s="1"/>
  <c r="R12" i="119"/>
  <c r="R32" i="119" s="1"/>
  <c r="P12" i="119"/>
  <c r="P32" i="119" s="1"/>
  <c r="M12" i="119"/>
  <c r="M32" i="119" s="1"/>
  <c r="C12" i="119"/>
  <c r="BF3" i="119" s="1"/>
  <c r="AV11" i="119"/>
  <c r="K21" i="119" s="1"/>
  <c r="AU11" i="119"/>
  <c r="K20" i="119" s="1"/>
  <c r="AT11" i="119"/>
  <c r="K19" i="119" s="1"/>
  <c r="K39" i="119" s="1"/>
  <c r="AS11" i="119"/>
  <c r="K18" i="119" s="1"/>
  <c r="K38" i="119" s="1"/>
  <c r="AR11" i="119"/>
  <c r="K17" i="119" s="1"/>
  <c r="K37" i="119" s="1"/>
  <c r="AQ11" i="119"/>
  <c r="K16" i="119" s="1"/>
  <c r="K36" i="119" s="1"/>
  <c r="AP11" i="119"/>
  <c r="K15" i="119" s="1"/>
  <c r="K35" i="119" s="1"/>
  <c r="AO11" i="119"/>
  <c r="K14" i="119" s="1"/>
  <c r="K34" i="119" s="1"/>
  <c r="AN11" i="119"/>
  <c r="K13" i="119" s="1"/>
  <c r="K33" i="119" s="1"/>
  <c r="AM11" i="119"/>
  <c r="K12" i="119" s="1"/>
  <c r="K32" i="119" s="1"/>
  <c r="AL11" i="119"/>
  <c r="K11" i="119" s="1"/>
  <c r="K31" i="119" s="1"/>
  <c r="AK11" i="119"/>
  <c r="K10" i="119" s="1"/>
  <c r="K30" i="119" s="1"/>
  <c r="AJ11" i="119"/>
  <c r="AI11" i="119"/>
  <c r="AH11" i="119"/>
  <c r="AG11" i="119"/>
  <c r="K6" i="119" s="1"/>
  <c r="K26" i="119" s="1"/>
  <c r="AF11" i="119"/>
  <c r="AA11" i="119"/>
  <c r="U11" i="119"/>
  <c r="U31" i="119" s="1"/>
  <c r="M11" i="119"/>
  <c r="M31" i="119" s="1"/>
  <c r="C11" i="119"/>
  <c r="AV10" i="119"/>
  <c r="J21" i="119" s="1"/>
  <c r="AU10" i="119"/>
  <c r="AT10" i="119"/>
  <c r="J19" i="119" s="1"/>
  <c r="J39" i="119" s="1"/>
  <c r="AS10" i="119"/>
  <c r="J18" i="119" s="1"/>
  <c r="J38" i="119" s="1"/>
  <c r="AR10" i="119"/>
  <c r="J17" i="119" s="1"/>
  <c r="J37" i="119" s="1"/>
  <c r="AQ10" i="119"/>
  <c r="AP10" i="119"/>
  <c r="J15" i="119" s="1"/>
  <c r="J35" i="119" s="1"/>
  <c r="AO10" i="119"/>
  <c r="J14" i="119" s="1"/>
  <c r="J34" i="119" s="1"/>
  <c r="AN10" i="119"/>
  <c r="J13" i="119" s="1"/>
  <c r="J33" i="119" s="1"/>
  <c r="AM10" i="119"/>
  <c r="J12" i="119" s="1"/>
  <c r="J32" i="119" s="1"/>
  <c r="AL10" i="119"/>
  <c r="J11" i="119" s="1"/>
  <c r="J31" i="119" s="1"/>
  <c r="AK10" i="119"/>
  <c r="AJ10" i="119"/>
  <c r="J9" i="119" s="1"/>
  <c r="J29" i="119" s="1"/>
  <c r="AI10" i="119"/>
  <c r="AH10" i="119"/>
  <c r="AG10" i="119"/>
  <c r="J6" i="119" s="1"/>
  <c r="J26" i="119" s="1"/>
  <c r="AF10" i="119"/>
  <c r="J5" i="119" s="1"/>
  <c r="J25" i="119" s="1"/>
  <c r="AA10" i="119"/>
  <c r="W10" i="119"/>
  <c r="W30" i="119" s="1"/>
  <c r="V10" i="119"/>
  <c r="V30" i="119" s="1"/>
  <c r="U10" i="119"/>
  <c r="U30" i="119" s="1"/>
  <c r="T10" i="119"/>
  <c r="T30" i="119" s="1"/>
  <c r="S10" i="119"/>
  <c r="S30" i="119" s="1"/>
  <c r="R10" i="119"/>
  <c r="R30" i="119" s="1"/>
  <c r="Q10" i="119"/>
  <c r="Q30" i="119" s="1"/>
  <c r="N10" i="119"/>
  <c r="N30" i="119" s="1"/>
  <c r="M10" i="119"/>
  <c r="M30" i="119" s="1"/>
  <c r="L10" i="119"/>
  <c r="L30" i="119" s="1"/>
  <c r="J10" i="119"/>
  <c r="J30" i="119" s="1"/>
  <c r="E10" i="119"/>
  <c r="E30" i="119" s="1"/>
  <c r="C10" i="119"/>
  <c r="BD3" i="119" s="1"/>
  <c r="AV9" i="119"/>
  <c r="AU9" i="119"/>
  <c r="H20" i="119" s="1"/>
  <c r="AT9" i="119"/>
  <c r="H19" i="119" s="1"/>
  <c r="H39" i="119" s="1"/>
  <c r="AS9" i="119"/>
  <c r="H18" i="119" s="1"/>
  <c r="H38" i="119" s="1"/>
  <c r="AR9" i="119"/>
  <c r="H17" i="119" s="1"/>
  <c r="H37" i="119" s="1"/>
  <c r="AQ9" i="119"/>
  <c r="H16" i="119" s="1"/>
  <c r="H36" i="119" s="1"/>
  <c r="AP9" i="119"/>
  <c r="H15" i="119" s="1"/>
  <c r="H35" i="119" s="1"/>
  <c r="AO9" i="119"/>
  <c r="H14" i="119" s="1"/>
  <c r="H34" i="119" s="1"/>
  <c r="AN9" i="119"/>
  <c r="AM9" i="119"/>
  <c r="H12" i="119" s="1"/>
  <c r="H32" i="119" s="1"/>
  <c r="AL9" i="119"/>
  <c r="H11" i="119" s="1"/>
  <c r="H31" i="119" s="1"/>
  <c r="AK9" i="119"/>
  <c r="H10" i="119" s="1"/>
  <c r="H30" i="119" s="1"/>
  <c r="AJ9" i="119"/>
  <c r="H9" i="119" s="1"/>
  <c r="H29" i="119" s="1"/>
  <c r="AI9" i="119"/>
  <c r="H8" i="119" s="1"/>
  <c r="H28" i="119" s="1"/>
  <c r="AH9" i="119"/>
  <c r="H7" i="119" s="1"/>
  <c r="H27" i="119" s="1"/>
  <c r="AG9" i="119"/>
  <c r="AF9" i="119"/>
  <c r="AA9" i="119"/>
  <c r="X9" i="119"/>
  <c r="X29" i="119" s="1"/>
  <c r="W9" i="119"/>
  <c r="W29" i="119" s="1"/>
  <c r="V9" i="119"/>
  <c r="V29" i="119" s="1"/>
  <c r="U9" i="119"/>
  <c r="U29" i="119" s="1"/>
  <c r="T9" i="119"/>
  <c r="T29" i="119" s="1"/>
  <c r="S9" i="119"/>
  <c r="S29" i="119" s="1"/>
  <c r="R9" i="119"/>
  <c r="R29" i="119" s="1"/>
  <c r="Q9" i="119"/>
  <c r="Q29" i="119" s="1"/>
  <c r="P9" i="119"/>
  <c r="P29" i="119" s="1"/>
  <c r="N9" i="119"/>
  <c r="N29" i="119" s="1"/>
  <c r="K9" i="119"/>
  <c r="K29" i="119" s="1"/>
  <c r="C9" i="119"/>
  <c r="AJ3" i="119" s="1"/>
  <c r="AV8" i="119"/>
  <c r="G21" i="119" s="1"/>
  <c r="AU8" i="119"/>
  <c r="G20" i="119" s="1"/>
  <c r="AT8" i="119"/>
  <c r="G19" i="119" s="1"/>
  <c r="G39" i="119" s="1"/>
  <c r="AS8" i="119"/>
  <c r="G18" i="119" s="1"/>
  <c r="G38" i="119" s="1"/>
  <c r="AR8" i="119"/>
  <c r="G17" i="119" s="1"/>
  <c r="G37" i="119" s="1"/>
  <c r="AQ8" i="119"/>
  <c r="G16" i="119" s="1"/>
  <c r="G36" i="119" s="1"/>
  <c r="AP8" i="119"/>
  <c r="G15" i="119" s="1"/>
  <c r="G35" i="119" s="1"/>
  <c r="AO8" i="119"/>
  <c r="G14" i="119" s="1"/>
  <c r="G34" i="119" s="1"/>
  <c r="AN8" i="119"/>
  <c r="G13" i="119" s="1"/>
  <c r="G33" i="119" s="1"/>
  <c r="AM8" i="119"/>
  <c r="G12" i="119" s="1"/>
  <c r="G32" i="119" s="1"/>
  <c r="AL8" i="119"/>
  <c r="G11" i="119" s="1"/>
  <c r="G31" i="119" s="1"/>
  <c r="AK8" i="119"/>
  <c r="G10" i="119" s="1"/>
  <c r="G30" i="119" s="1"/>
  <c r="AJ8" i="119"/>
  <c r="G9" i="119" s="1"/>
  <c r="G29" i="119" s="1"/>
  <c r="AI8" i="119"/>
  <c r="G8" i="119" s="1"/>
  <c r="G28" i="119" s="1"/>
  <c r="AH8" i="119"/>
  <c r="G7" i="119" s="1"/>
  <c r="G27" i="119" s="1"/>
  <c r="AG8" i="119"/>
  <c r="AF8" i="119"/>
  <c r="G5" i="119" s="1"/>
  <c r="G25" i="119" s="1"/>
  <c r="AA8" i="119"/>
  <c r="Y8" i="119"/>
  <c r="Y28" i="119" s="1"/>
  <c r="X8" i="119"/>
  <c r="X28" i="119" s="1"/>
  <c r="W8" i="119"/>
  <c r="W28" i="119" s="1"/>
  <c r="V8" i="119"/>
  <c r="V28" i="119" s="1"/>
  <c r="U8" i="119"/>
  <c r="U28" i="119" s="1"/>
  <c r="T8" i="119"/>
  <c r="T28" i="119" s="1"/>
  <c r="S8" i="119"/>
  <c r="S28" i="119" s="1"/>
  <c r="R8" i="119"/>
  <c r="R28" i="119" s="1"/>
  <c r="Q8" i="119"/>
  <c r="Q28" i="119" s="1"/>
  <c r="P8" i="119"/>
  <c r="P28" i="119" s="1"/>
  <c r="N8" i="119"/>
  <c r="N28" i="119" s="1"/>
  <c r="K8" i="119"/>
  <c r="K28" i="119" s="1"/>
  <c r="J8" i="119"/>
  <c r="J28" i="119" s="1"/>
  <c r="D8" i="119"/>
  <c r="D28" i="119" s="1"/>
  <c r="C8" i="119"/>
  <c r="AI3" i="119" s="1"/>
  <c r="AV7" i="119"/>
  <c r="F21" i="119" s="1"/>
  <c r="AU7" i="119"/>
  <c r="F20" i="119" s="1"/>
  <c r="AT7" i="119"/>
  <c r="F19" i="119" s="1"/>
  <c r="F39" i="119" s="1"/>
  <c r="AS7" i="119"/>
  <c r="F18" i="119" s="1"/>
  <c r="F38" i="119" s="1"/>
  <c r="AR7" i="119"/>
  <c r="F17" i="119" s="1"/>
  <c r="F37" i="119" s="1"/>
  <c r="AQ7" i="119"/>
  <c r="F16" i="119" s="1"/>
  <c r="F36" i="119" s="1"/>
  <c r="AP7" i="119"/>
  <c r="F15" i="119" s="1"/>
  <c r="F35" i="119" s="1"/>
  <c r="AO7" i="119"/>
  <c r="F14" i="119" s="1"/>
  <c r="F34" i="119" s="1"/>
  <c r="AN7" i="119"/>
  <c r="F13" i="119" s="1"/>
  <c r="F33" i="119" s="1"/>
  <c r="AM7" i="119"/>
  <c r="F12" i="119" s="1"/>
  <c r="F32" i="119" s="1"/>
  <c r="AL7" i="119"/>
  <c r="F11" i="119" s="1"/>
  <c r="F31" i="119" s="1"/>
  <c r="AK7" i="119"/>
  <c r="F10" i="119" s="1"/>
  <c r="F30" i="119" s="1"/>
  <c r="AJ7" i="119"/>
  <c r="F9" i="119" s="1"/>
  <c r="F29" i="119" s="1"/>
  <c r="AI7" i="119"/>
  <c r="F8" i="119" s="1"/>
  <c r="F28" i="119" s="1"/>
  <c r="AH7" i="119"/>
  <c r="F7" i="119" s="1"/>
  <c r="F27" i="119" s="1"/>
  <c r="AG7" i="119"/>
  <c r="F6" i="119" s="1"/>
  <c r="F26" i="119" s="1"/>
  <c r="AF7" i="119"/>
  <c r="AA7" i="119"/>
  <c r="X7" i="119"/>
  <c r="X27" i="119" s="1"/>
  <c r="W7" i="119"/>
  <c r="W27" i="119" s="1"/>
  <c r="T7" i="119"/>
  <c r="T27" i="119" s="1"/>
  <c r="R7" i="119"/>
  <c r="R27" i="119" s="1"/>
  <c r="P7" i="119"/>
  <c r="P27" i="119" s="1"/>
  <c r="O7" i="119"/>
  <c r="O27" i="119" s="1"/>
  <c r="N7" i="119"/>
  <c r="N27" i="119" s="1"/>
  <c r="L7" i="119"/>
  <c r="L27" i="119" s="1"/>
  <c r="K7" i="119"/>
  <c r="K27" i="119" s="1"/>
  <c r="J7" i="119"/>
  <c r="J27" i="119" s="1"/>
  <c r="C7" i="119"/>
  <c r="BA3" i="119" s="1"/>
  <c r="AV6" i="119"/>
  <c r="E21" i="119" s="1"/>
  <c r="E41" i="119" s="1"/>
  <c r="AU6" i="119"/>
  <c r="E20" i="119" s="1"/>
  <c r="E40" i="119" s="1"/>
  <c r="AT6" i="119"/>
  <c r="E19" i="119" s="1"/>
  <c r="E39" i="119" s="1"/>
  <c r="AS6" i="119"/>
  <c r="E18" i="119" s="1"/>
  <c r="E38" i="119" s="1"/>
  <c r="AR6" i="119"/>
  <c r="E17" i="119" s="1"/>
  <c r="E37" i="119" s="1"/>
  <c r="AQ6" i="119"/>
  <c r="E16" i="119" s="1"/>
  <c r="E36" i="119" s="1"/>
  <c r="AP6" i="119"/>
  <c r="E15" i="119" s="1"/>
  <c r="E35" i="119" s="1"/>
  <c r="AO6" i="119"/>
  <c r="E14" i="119" s="1"/>
  <c r="E34" i="119" s="1"/>
  <c r="AN6" i="119"/>
  <c r="E13" i="119" s="1"/>
  <c r="E33" i="119" s="1"/>
  <c r="AM6" i="119"/>
  <c r="E12" i="119" s="1"/>
  <c r="E32" i="119" s="1"/>
  <c r="AL6" i="119"/>
  <c r="E11" i="119" s="1"/>
  <c r="E31" i="119" s="1"/>
  <c r="AK6" i="119"/>
  <c r="AJ6" i="119"/>
  <c r="E9" i="119" s="1"/>
  <c r="E29" i="119" s="1"/>
  <c r="AI6" i="119"/>
  <c r="E8" i="119" s="1"/>
  <c r="E28" i="119" s="1"/>
  <c r="AH6" i="119"/>
  <c r="E7" i="119" s="1"/>
  <c r="E27" i="119" s="1"/>
  <c r="AG6" i="119"/>
  <c r="AF6" i="119"/>
  <c r="E5" i="119" s="1"/>
  <c r="E25" i="119" s="1"/>
  <c r="AA6" i="119"/>
  <c r="Y6" i="119"/>
  <c r="Y26" i="119" s="1"/>
  <c r="X6" i="119"/>
  <c r="X26" i="119" s="1"/>
  <c r="W6" i="119"/>
  <c r="W26" i="119" s="1"/>
  <c r="T6" i="119"/>
  <c r="T26" i="119" s="1"/>
  <c r="S6" i="119"/>
  <c r="S26" i="119" s="1"/>
  <c r="R6" i="119"/>
  <c r="R26" i="119" s="1"/>
  <c r="Q6" i="119"/>
  <c r="Q26" i="119" s="1"/>
  <c r="P6" i="119"/>
  <c r="P26" i="119" s="1"/>
  <c r="O6" i="119"/>
  <c r="O26" i="119" s="1"/>
  <c r="M6" i="119"/>
  <c r="M26" i="119" s="1"/>
  <c r="L6" i="119"/>
  <c r="L26" i="119" s="1"/>
  <c r="H6" i="119"/>
  <c r="H26" i="119" s="1"/>
  <c r="G6" i="119"/>
  <c r="G26" i="119" s="1"/>
  <c r="E6" i="119"/>
  <c r="E26" i="119" s="1"/>
  <c r="C6" i="119"/>
  <c r="AG3" i="119" s="1"/>
  <c r="AV5" i="119"/>
  <c r="D21" i="119" s="1"/>
  <c r="AU5" i="119"/>
  <c r="D20" i="119" s="1"/>
  <c r="AT5" i="119"/>
  <c r="D19" i="119" s="1"/>
  <c r="D39" i="119" s="1"/>
  <c r="AS5" i="119"/>
  <c r="D18" i="119" s="1"/>
  <c r="D38" i="119" s="1"/>
  <c r="AR5" i="119"/>
  <c r="D17" i="119" s="1"/>
  <c r="D37" i="119" s="1"/>
  <c r="AQ5" i="119"/>
  <c r="D16" i="119" s="1"/>
  <c r="D36" i="119" s="1"/>
  <c r="AP5" i="119"/>
  <c r="D15" i="119" s="1"/>
  <c r="D35" i="119" s="1"/>
  <c r="AO5" i="119"/>
  <c r="D14" i="119" s="1"/>
  <c r="D34" i="119" s="1"/>
  <c r="AN5" i="119"/>
  <c r="D13" i="119" s="1"/>
  <c r="D33" i="119" s="1"/>
  <c r="AM5" i="119"/>
  <c r="D12" i="119" s="1"/>
  <c r="D32" i="119" s="1"/>
  <c r="AL5" i="119"/>
  <c r="D11" i="119" s="1"/>
  <c r="D31" i="119" s="1"/>
  <c r="AK5" i="119"/>
  <c r="D10" i="119" s="1"/>
  <c r="D30" i="119" s="1"/>
  <c r="AJ5" i="119"/>
  <c r="D9" i="119" s="1"/>
  <c r="D29" i="119" s="1"/>
  <c r="AI5" i="119"/>
  <c r="AH5" i="119"/>
  <c r="D7" i="119" s="1"/>
  <c r="D27" i="119" s="1"/>
  <c r="AG5" i="119"/>
  <c r="D6" i="119" s="1"/>
  <c r="D26" i="119" s="1"/>
  <c r="AF5" i="119"/>
  <c r="D5" i="119" s="1"/>
  <c r="D25" i="119" s="1"/>
  <c r="AA5" i="119"/>
  <c r="X5" i="119"/>
  <c r="X25" i="119" s="1"/>
  <c r="W5" i="119"/>
  <c r="W25" i="119" s="1"/>
  <c r="T5" i="119"/>
  <c r="T25" i="119" s="1"/>
  <c r="S5" i="119"/>
  <c r="S25" i="119" s="1"/>
  <c r="Q5" i="119"/>
  <c r="Q25" i="119" s="1"/>
  <c r="P5" i="119"/>
  <c r="P25" i="119" s="1"/>
  <c r="O5" i="119"/>
  <c r="O25" i="119" s="1"/>
  <c r="L5" i="119"/>
  <c r="L25" i="119" s="1"/>
  <c r="K5" i="119"/>
  <c r="K25" i="119" s="1"/>
  <c r="H5" i="119"/>
  <c r="H25" i="119" s="1"/>
  <c r="F5" i="119"/>
  <c r="F25" i="119" s="1"/>
  <c r="C5" i="119"/>
  <c r="AY3" i="119" s="1"/>
  <c r="BI3" i="119"/>
  <c r="AV3" i="119"/>
  <c r="AP3" i="119"/>
  <c r="AO3" i="119"/>
  <c r="AM3" i="119"/>
  <c r="J12" i="116"/>
  <c r="AS6" i="116"/>
  <c r="AS7" i="116"/>
  <c r="AS8" i="116"/>
  <c r="AS9" i="116"/>
  <c r="AS10" i="116"/>
  <c r="AS11" i="116"/>
  <c r="AS12" i="116"/>
  <c r="AS13" i="116"/>
  <c r="AS14" i="116"/>
  <c r="AS15" i="116"/>
  <c r="AS16" i="116"/>
  <c r="AS17" i="116"/>
  <c r="AS18" i="116"/>
  <c r="AS19" i="116"/>
  <c r="AS20" i="116"/>
  <c r="AS21" i="116"/>
  <c r="AS22" i="116"/>
  <c r="AS23" i="116"/>
  <c r="AS24" i="116"/>
  <c r="AS25" i="116"/>
  <c r="AS5" i="116"/>
  <c r="AU21" i="116"/>
  <c r="AU22" i="116"/>
  <c r="V20" i="116" s="1"/>
  <c r="AU23" i="116"/>
  <c r="AU24" i="116"/>
  <c r="AU25" i="116"/>
  <c r="E43" i="118"/>
  <c r="E42" i="118"/>
  <c r="AV25" i="118"/>
  <c r="AU25" i="118"/>
  <c r="Y20" i="118" s="1"/>
  <c r="AT25" i="118"/>
  <c r="Y19" i="118" s="1"/>
  <c r="Y39" i="118" s="1"/>
  <c r="AS25" i="118"/>
  <c r="Y18" i="118" s="1"/>
  <c r="Y38" i="118" s="1"/>
  <c r="AR25" i="118"/>
  <c r="Y17" i="118" s="1"/>
  <c r="Y37" i="118" s="1"/>
  <c r="AQ25" i="118"/>
  <c r="AP25" i="118"/>
  <c r="Y15" i="118" s="1"/>
  <c r="Y35" i="118" s="1"/>
  <c r="AO25" i="118"/>
  <c r="Y14" i="118" s="1"/>
  <c r="Y34" i="118" s="1"/>
  <c r="AN25" i="118"/>
  <c r="AM25" i="118"/>
  <c r="Y12" i="118" s="1"/>
  <c r="Y32" i="118" s="1"/>
  <c r="AL25" i="118"/>
  <c r="Y11" i="118" s="1"/>
  <c r="Y31" i="118" s="1"/>
  <c r="AK25" i="118"/>
  <c r="Y10" i="118" s="1"/>
  <c r="Y30" i="118" s="1"/>
  <c r="AJ25" i="118"/>
  <c r="Y9" i="118" s="1"/>
  <c r="Y29" i="118" s="1"/>
  <c r="AI25" i="118"/>
  <c r="AH25" i="118"/>
  <c r="AG25" i="118"/>
  <c r="AF25" i="118"/>
  <c r="AV24" i="118"/>
  <c r="X21" i="118" s="1"/>
  <c r="AU24" i="118"/>
  <c r="AT24" i="118"/>
  <c r="AS24" i="118"/>
  <c r="X18" i="118" s="1"/>
  <c r="X38" i="118" s="1"/>
  <c r="AR24" i="118"/>
  <c r="X17" i="118" s="1"/>
  <c r="X37" i="118" s="1"/>
  <c r="AQ24" i="118"/>
  <c r="X16" i="118" s="1"/>
  <c r="X36" i="118" s="1"/>
  <c r="AP24" i="118"/>
  <c r="AO24" i="118"/>
  <c r="AN24" i="118"/>
  <c r="AM24" i="118"/>
  <c r="X12" i="118" s="1"/>
  <c r="X32" i="118" s="1"/>
  <c r="AL24" i="118"/>
  <c r="AK24" i="118"/>
  <c r="X10" i="118" s="1"/>
  <c r="X30" i="118" s="1"/>
  <c r="AJ24" i="118"/>
  <c r="X9" i="118" s="1"/>
  <c r="X29" i="118" s="1"/>
  <c r="AI24" i="118"/>
  <c r="AH24" i="118"/>
  <c r="AG24" i="118"/>
  <c r="X6" i="118" s="1"/>
  <c r="X26" i="118" s="1"/>
  <c r="AF24" i="118"/>
  <c r="X5" i="118" s="1"/>
  <c r="X25" i="118" s="1"/>
  <c r="AV23" i="118"/>
  <c r="AU23" i="118"/>
  <c r="AT23" i="118"/>
  <c r="W19" i="118" s="1"/>
  <c r="W39" i="118" s="1"/>
  <c r="AS23" i="118"/>
  <c r="W18" i="118" s="1"/>
  <c r="W38" i="118" s="1"/>
  <c r="AR23" i="118"/>
  <c r="W17" i="118" s="1"/>
  <c r="W37" i="118" s="1"/>
  <c r="AQ23" i="118"/>
  <c r="W16" i="118" s="1"/>
  <c r="W36" i="118" s="1"/>
  <c r="AP23" i="118"/>
  <c r="W15" i="118" s="1"/>
  <c r="W35" i="118" s="1"/>
  <c r="AO23" i="118"/>
  <c r="AN23" i="118"/>
  <c r="W13" i="118" s="1"/>
  <c r="W33" i="118" s="1"/>
  <c r="AM23" i="118"/>
  <c r="W12" i="118" s="1"/>
  <c r="W32" i="118" s="1"/>
  <c r="AL23" i="118"/>
  <c r="W11" i="118" s="1"/>
  <c r="W31" i="118" s="1"/>
  <c r="AK23" i="118"/>
  <c r="W10" i="118" s="1"/>
  <c r="W30" i="118" s="1"/>
  <c r="AJ23" i="118"/>
  <c r="W9" i="118" s="1"/>
  <c r="W29" i="118" s="1"/>
  <c r="AI23" i="118"/>
  <c r="AH23" i="118"/>
  <c r="W7" i="118" s="1"/>
  <c r="W27" i="118" s="1"/>
  <c r="AG23" i="118"/>
  <c r="AF23" i="118"/>
  <c r="W5" i="118" s="1"/>
  <c r="W25" i="118" s="1"/>
  <c r="AV22" i="118"/>
  <c r="AU22" i="118"/>
  <c r="V20" i="118" s="1"/>
  <c r="AT22" i="118"/>
  <c r="V19" i="118" s="1"/>
  <c r="V39" i="118" s="1"/>
  <c r="AS22" i="118"/>
  <c r="V18" i="118" s="1"/>
  <c r="V38" i="118" s="1"/>
  <c r="AR22" i="118"/>
  <c r="V17" i="118" s="1"/>
  <c r="V37" i="118" s="1"/>
  <c r="AQ22" i="118"/>
  <c r="V16" i="118" s="1"/>
  <c r="V36" i="118" s="1"/>
  <c r="AP22" i="118"/>
  <c r="V15" i="118" s="1"/>
  <c r="V35" i="118" s="1"/>
  <c r="AO22" i="118"/>
  <c r="V14" i="118" s="1"/>
  <c r="V34" i="118" s="1"/>
  <c r="AN22" i="118"/>
  <c r="AM22" i="118"/>
  <c r="V12" i="118" s="1"/>
  <c r="V32" i="118" s="1"/>
  <c r="AL22" i="118"/>
  <c r="V11" i="118" s="1"/>
  <c r="V31" i="118" s="1"/>
  <c r="AK22" i="118"/>
  <c r="V10" i="118" s="1"/>
  <c r="V30" i="118" s="1"/>
  <c r="AJ22" i="118"/>
  <c r="V9" i="118" s="1"/>
  <c r="V29" i="118" s="1"/>
  <c r="AI22" i="118"/>
  <c r="AH22" i="118"/>
  <c r="AG22" i="118"/>
  <c r="AF22" i="118"/>
  <c r="AV21" i="118"/>
  <c r="U21" i="118" s="1"/>
  <c r="AU21" i="118"/>
  <c r="U20" i="118" s="1"/>
  <c r="AT21" i="118"/>
  <c r="U19" i="118" s="1"/>
  <c r="U39" i="118" s="1"/>
  <c r="AS21" i="118"/>
  <c r="U18" i="118" s="1"/>
  <c r="U38" i="118" s="1"/>
  <c r="AR21" i="118"/>
  <c r="U17" i="118" s="1"/>
  <c r="U37" i="118" s="1"/>
  <c r="AQ21" i="118"/>
  <c r="U16" i="118" s="1"/>
  <c r="U36" i="118" s="1"/>
  <c r="AP21" i="118"/>
  <c r="U15" i="118" s="1"/>
  <c r="U35" i="118" s="1"/>
  <c r="AO21" i="118"/>
  <c r="U14" i="118" s="1"/>
  <c r="U34" i="118" s="1"/>
  <c r="AN21" i="118"/>
  <c r="U13" i="118" s="1"/>
  <c r="U33" i="118" s="1"/>
  <c r="AM21" i="118"/>
  <c r="U12" i="118" s="1"/>
  <c r="U32" i="118" s="1"/>
  <c r="AL21" i="118"/>
  <c r="AK21" i="118"/>
  <c r="AJ21" i="118"/>
  <c r="AI21" i="118"/>
  <c r="U8" i="118" s="1"/>
  <c r="U28" i="118" s="1"/>
  <c r="AH21" i="118"/>
  <c r="U7" i="118" s="1"/>
  <c r="U27" i="118" s="1"/>
  <c r="AG21" i="118"/>
  <c r="AF21" i="118"/>
  <c r="U5" i="118" s="1"/>
  <c r="U25" i="118" s="1"/>
  <c r="Y21" i="118"/>
  <c r="W21" i="118"/>
  <c r="W43" i="118" s="1"/>
  <c r="V21" i="118"/>
  <c r="V43" i="118" s="1"/>
  <c r="R21" i="118"/>
  <c r="Q21" i="118"/>
  <c r="M21" i="118"/>
  <c r="M43" i="118" s="1"/>
  <c r="J21" i="118"/>
  <c r="H21" i="118"/>
  <c r="AV20" i="118"/>
  <c r="T21" i="118" s="1"/>
  <c r="AU20" i="118"/>
  <c r="T20" i="118" s="1"/>
  <c r="T42" i="118" s="1"/>
  <c r="AT20" i="118"/>
  <c r="T19" i="118" s="1"/>
  <c r="T39" i="118" s="1"/>
  <c r="AS20" i="118"/>
  <c r="T18" i="118" s="1"/>
  <c r="T38" i="118" s="1"/>
  <c r="AR20" i="118"/>
  <c r="AQ20" i="118"/>
  <c r="AP20" i="118"/>
  <c r="T15" i="118" s="1"/>
  <c r="T35" i="118" s="1"/>
  <c r="AO20" i="118"/>
  <c r="AN20" i="118"/>
  <c r="AM20" i="118"/>
  <c r="AL20" i="118"/>
  <c r="AK20" i="118"/>
  <c r="T10" i="118" s="1"/>
  <c r="T30" i="118" s="1"/>
  <c r="AJ20" i="118"/>
  <c r="T9" i="118" s="1"/>
  <c r="T29" i="118" s="1"/>
  <c r="AI20" i="118"/>
  <c r="AH20" i="118"/>
  <c r="T7" i="118" s="1"/>
  <c r="T27" i="118" s="1"/>
  <c r="AG20" i="118"/>
  <c r="AF20" i="118"/>
  <c r="T5" i="118" s="1"/>
  <c r="T25" i="118" s="1"/>
  <c r="AA20" i="118"/>
  <c r="X20" i="118"/>
  <c r="X40" i="118" s="1"/>
  <c r="W20" i="118"/>
  <c r="W40" i="118" s="1"/>
  <c r="C20" i="118"/>
  <c r="AV19" i="118"/>
  <c r="S21" i="118" s="1"/>
  <c r="AU19" i="118"/>
  <c r="S20" i="118" s="1"/>
  <c r="AT19" i="118"/>
  <c r="AS19" i="118"/>
  <c r="S18" i="118" s="1"/>
  <c r="S38" i="118" s="1"/>
  <c r="AR19" i="118"/>
  <c r="S17" i="118" s="1"/>
  <c r="S37" i="118" s="1"/>
  <c r="AQ19" i="118"/>
  <c r="AP19" i="118"/>
  <c r="AO19" i="118"/>
  <c r="S14" i="118" s="1"/>
  <c r="S34" i="118" s="1"/>
  <c r="AN19" i="118"/>
  <c r="S13" i="118" s="1"/>
  <c r="S33" i="118" s="1"/>
  <c r="AM19" i="118"/>
  <c r="S12" i="118" s="1"/>
  <c r="S32" i="118" s="1"/>
  <c r="AL19" i="118"/>
  <c r="AK19" i="118"/>
  <c r="AJ19" i="118"/>
  <c r="AI19" i="118"/>
  <c r="AH19" i="118"/>
  <c r="S7" i="118" s="1"/>
  <c r="S27" i="118" s="1"/>
  <c r="AG19" i="118"/>
  <c r="S6" i="118" s="1"/>
  <c r="S26" i="118" s="1"/>
  <c r="AF19" i="118"/>
  <c r="S5" i="118" s="1"/>
  <c r="S25" i="118" s="1"/>
  <c r="AA19" i="118"/>
  <c r="X19" i="118"/>
  <c r="X39" i="118" s="1"/>
  <c r="S19" i="118"/>
  <c r="S39" i="118" s="1"/>
  <c r="M19" i="118"/>
  <c r="M39" i="118" s="1"/>
  <c r="C19" i="118"/>
  <c r="AV18" i="118"/>
  <c r="AU18" i="118"/>
  <c r="R20" i="118" s="1"/>
  <c r="AT18" i="118"/>
  <c r="R19" i="118" s="1"/>
  <c r="R39" i="118" s="1"/>
  <c r="AS18" i="118"/>
  <c r="R18" i="118" s="1"/>
  <c r="R38" i="118" s="1"/>
  <c r="AR18" i="118"/>
  <c r="R17" i="118" s="1"/>
  <c r="R37" i="118" s="1"/>
  <c r="AQ18" i="118"/>
  <c r="R16" i="118" s="1"/>
  <c r="R36" i="118" s="1"/>
  <c r="AP18" i="118"/>
  <c r="R15" i="118" s="1"/>
  <c r="R35" i="118" s="1"/>
  <c r="AO18" i="118"/>
  <c r="R14" i="118" s="1"/>
  <c r="R34" i="118" s="1"/>
  <c r="AN18" i="118"/>
  <c r="AM18" i="118"/>
  <c r="R12" i="118" s="1"/>
  <c r="R32" i="118" s="1"/>
  <c r="AL18" i="118"/>
  <c r="AK18" i="118"/>
  <c r="AJ18" i="118"/>
  <c r="AI18" i="118"/>
  <c r="AH18" i="118"/>
  <c r="R7" i="118" s="1"/>
  <c r="R27" i="118" s="1"/>
  <c r="AG18" i="118"/>
  <c r="R6" i="118" s="1"/>
  <c r="R26" i="118" s="1"/>
  <c r="AF18" i="118"/>
  <c r="AA18" i="118"/>
  <c r="E18" i="118"/>
  <c r="E38" i="118" s="1"/>
  <c r="C18" i="118"/>
  <c r="BL3" i="118" s="1"/>
  <c r="AV17" i="118"/>
  <c r="AU17" i="118"/>
  <c r="Q20" i="118" s="1"/>
  <c r="AT17" i="118"/>
  <c r="Q19" i="118" s="1"/>
  <c r="Q39" i="118" s="1"/>
  <c r="AS17" i="118"/>
  <c r="Q18" i="118" s="1"/>
  <c r="Q38" i="118" s="1"/>
  <c r="AR17" i="118"/>
  <c r="AQ17" i="118"/>
  <c r="Q16" i="118" s="1"/>
  <c r="Q36" i="118" s="1"/>
  <c r="AP17" i="118"/>
  <c r="AO17" i="118"/>
  <c r="Q14" i="118" s="1"/>
  <c r="Q34" i="118" s="1"/>
  <c r="AN17" i="118"/>
  <c r="AM17" i="118"/>
  <c r="Q12" i="118" s="1"/>
  <c r="Q32" i="118" s="1"/>
  <c r="AL17" i="118"/>
  <c r="Q11" i="118" s="1"/>
  <c r="Q31" i="118" s="1"/>
  <c r="AK17" i="118"/>
  <c r="Q10" i="118" s="1"/>
  <c r="Q30" i="118" s="1"/>
  <c r="AJ17" i="118"/>
  <c r="Q9" i="118" s="1"/>
  <c r="Q29" i="118" s="1"/>
  <c r="AI17" i="118"/>
  <c r="Q8" i="118" s="1"/>
  <c r="Q28" i="118" s="1"/>
  <c r="AH17" i="118"/>
  <c r="AG17" i="118"/>
  <c r="Q6" i="118" s="1"/>
  <c r="Q26" i="118" s="1"/>
  <c r="AF17" i="118"/>
  <c r="Q5" i="118" s="1"/>
  <c r="Q25" i="118" s="1"/>
  <c r="AA17" i="118"/>
  <c r="T17" i="118"/>
  <c r="T37" i="118" s="1"/>
  <c r="Q17" i="118"/>
  <c r="Q37" i="118" s="1"/>
  <c r="N17" i="118"/>
  <c r="N37" i="118" s="1"/>
  <c r="G17" i="118"/>
  <c r="G37" i="118" s="1"/>
  <c r="C17" i="118"/>
  <c r="BK3" i="118" s="1"/>
  <c r="AV16" i="118"/>
  <c r="P21" i="118" s="1"/>
  <c r="AU16" i="118"/>
  <c r="P20" i="118" s="1"/>
  <c r="P40" i="118" s="1"/>
  <c r="AT16" i="118"/>
  <c r="P19" i="118" s="1"/>
  <c r="P39" i="118" s="1"/>
  <c r="AS16" i="118"/>
  <c r="P18" i="118" s="1"/>
  <c r="P38" i="118" s="1"/>
  <c r="AR16" i="118"/>
  <c r="P17" i="118" s="1"/>
  <c r="P37" i="118" s="1"/>
  <c r="AQ16" i="118"/>
  <c r="AP16" i="118"/>
  <c r="AO16" i="118"/>
  <c r="P14" i="118" s="1"/>
  <c r="P34" i="118" s="1"/>
  <c r="AN16" i="118"/>
  <c r="P13" i="118" s="1"/>
  <c r="P33" i="118" s="1"/>
  <c r="AM16" i="118"/>
  <c r="AL16" i="118"/>
  <c r="P11" i="118" s="1"/>
  <c r="P31" i="118" s="1"/>
  <c r="AK16" i="118"/>
  <c r="P10" i="118" s="1"/>
  <c r="P30" i="118" s="1"/>
  <c r="AJ16" i="118"/>
  <c r="AI16" i="118"/>
  <c r="P8" i="118" s="1"/>
  <c r="P28" i="118" s="1"/>
  <c r="AH16" i="118"/>
  <c r="AG16" i="118"/>
  <c r="AF16" i="118"/>
  <c r="AA16" i="118"/>
  <c r="Y16" i="118"/>
  <c r="Y36" i="118" s="1"/>
  <c r="T16" i="118"/>
  <c r="T36" i="118" s="1"/>
  <c r="S16" i="118"/>
  <c r="S36" i="118" s="1"/>
  <c r="P16" i="118"/>
  <c r="P36" i="118" s="1"/>
  <c r="N16" i="118"/>
  <c r="N36" i="118" s="1"/>
  <c r="K16" i="118"/>
  <c r="K36" i="118" s="1"/>
  <c r="C16" i="118"/>
  <c r="BJ3" i="118" s="1"/>
  <c r="AV15" i="118"/>
  <c r="O21" i="118" s="1"/>
  <c r="AU15" i="118"/>
  <c r="O20" i="118" s="1"/>
  <c r="AT15" i="118"/>
  <c r="O19" i="118" s="1"/>
  <c r="O39" i="118" s="1"/>
  <c r="AS15" i="118"/>
  <c r="O18" i="118" s="1"/>
  <c r="O38" i="118" s="1"/>
  <c r="AR15" i="118"/>
  <c r="O17" i="118" s="1"/>
  <c r="O37" i="118" s="1"/>
  <c r="AQ15" i="118"/>
  <c r="O16" i="118" s="1"/>
  <c r="O36" i="118" s="1"/>
  <c r="AP15" i="118"/>
  <c r="AO15" i="118"/>
  <c r="O14" i="118" s="1"/>
  <c r="O34" i="118" s="1"/>
  <c r="AN15" i="118"/>
  <c r="O13" i="118" s="1"/>
  <c r="O33" i="118" s="1"/>
  <c r="AM15" i="118"/>
  <c r="O12" i="118" s="1"/>
  <c r="O32" i="118" s="1"/>
  <c r="AL15" i="118"/>
  <c r="O11" i="118" s="1"/>
  <c r="O31" i="118" s="1"/>
  <c r="AK15" i="118"/>
  <c r="AJ15" i="118"/>
  <c r="AI15" i="118"/>
  <c r="O8" i="118" s="1"/>
  <c r="O28" i="118" s="1"/>
  <c r="AH15" i="118"/>
  <c r="AG15" i="118"/>
  <c r="O6" i="118" s="1"/>
  <c r="O26" i="118" s="1"/>
  <c r="AF15" i="118"/>
  <c r="O5" i="118" s="1"/>
  <c r="O25" i="118" s="1"/>
  <c r="AA15" i="118"/>
  <c r="X15" i="118"/>
  <c r="X35" i="118" s="1"/>
  <c r="S15" i="118"/>
  <c r="S35" i="118" s="1"/>
  <c r="Q15" i="118"/>
  <c r="Q35" i="118" s="1"/>
  <c r="P15" i="118"/>
  <c r="P35" i="118" s="1"/>
  <c r="O15" i="118"/>
  <c r="O35" i="118" s="1"/>
  <c r="M15" i="118"/>
  <c r="M35" i="118" s="1"/>
  <c r="C15" i="118"/>
  <c r="AV14" i="118"/>
  <c r="N21" i="118" s="1"/>
  <c r="AU14" i="118"/>
  <c r="N20" i="118" s="1"/>
  <c r="AT14" i="118"/>
  <c r="N19" i="118" s="1"/>
  <c r="N39" i="118" s="1"/>
  <c r="AS14" i="118"/>
  <c r="N18" i="118" s="1"/>
  <c r="N38" i="118" s="1"/>
  <c r="AR14" i="118"/>
  <c r="AQ14" i="118"/>
  <c r="AP14" i="118"/>
  <c r="N15" i="118" s="1"/>
  <c r="N35" i="118" s="1"/>
  <c r="AO14" i="118"/>
  <c r="N14" i="118" s="1"/>
  <c r="N34" i="118" s="1"/>
  <c r="AN14" i="118"/>
  <c r="AM14" i="118"/>
  <c r="N12" i="118" s="1"/>
  <c r="N32" i="118" s="1"/>
  <c r="AL14" i="118"/>
  <c r="N11" i="118" s="1"/>
  <c r="N31" i="118" s="1"/>
  <c r="AK14" i="118"/>
  <c r="N10" i="118" s="1"/>
  <c r="N30" i="118" s="1"/>
  <c r="AJ14" i="118"/>
  <c r="N9" i="118" s="1"/>
  <c r="N29" i="118" s="1"/>
  <c r="AI14" i="118"/>
  <c r="AH14" i="118"/>
  <c r="N7" i="118" s="1"/>
  <c r="N27" i="118" s="1"/>
  <c r="AG14" i="118"/>
  <c r="N6" i="118" s="1"/>
  <c r="N26" i="118" s="1"/>
  <c r="AF14" i="118"/>
  <c r="N5" i="118" s="1"/>
  <c r="N25" i="118" s="1"/>
  <c r="AA14" i="118"/>
  <c r="X14" i="118"/>
  <c r="X34" i="118" s="1"/>
  <c r="W14" i="118"/>
  <c r="W34" i="118" s="1"/>
  <c r="T14" i="118"/>
  <c r="T34" i="118" s="1"/>
  <c r="C14" i="118"/>
  <c r="AV13" i="118"/>
  <c r="AU13" i="118"/>
  <c r="M20" i="118" s="1"/>
  <c r="AT13" i="118"/>
  <c r="AS13" i="118"/>
  <c r="M18" i="118" s="1"/>
  <c r="M38" i="118" s="1"/>
  <c r="AR13" i="118"/>
  <c r="M17" i="118" s="1"/>
  <c r="M37" i="118" s="1"/>
  <c r="AQ13" i="118"/>
  <c r="M16" i="118" s="1"/>
  <c r="M36" i="118" s="1"/>
  <c r="AP13" i="118"/>
  <c r="AO13" i="118"/>
  <c r="M14" i="118" s="1"/>
  <c r="M34" i="118" s="1"/>
  <c r="AN13" i="118"/>
  <c r="M13" i="118" s="1"/>
  <c r="M33" i="118" s="1"/>
  <c r="AM13" i="118"/>
  <c r="M12" i="118" s="1"/>
  <c r="M32" i="118" s="1"/>
  <c r="AL13" i="118"/>
  <c r="AK13" i="118"/>
  <c r="M10" i="118" s="1"/>
  <c r="M30" i="118" s="1"/>
  <c r="AJ13" i="118"/>
  <c r="M9" i="118" s="1"/>
  <c r="M29" i="118" s="1"/>
  <c r="AI13" i="118"/>
  <c r="M8" i="118" s="1"/>
  <c r="M28" i="118" s="1"/>
  <c r="AH13" i="118"/>
  <c r="AG13" i="118"/>
  <c r="M6" i="118" s="1"/>
  <c r="M26" i="118" s="1"/>
  <c r="AF13" i="118"/>
  <c r="M5" i="118" s="1"/>
  <c r="M25" i="118" s="1"/>
  <c r="AA13" i="118"/>
  <c r="Y13" i="118"/>
  <c r="Y33" i="118" s="1"/>
  <c r="X13" i="118"/>
  <c r="X33" i="118" s="1"/>
  <c r="V13" i="118"/>
  <c r="V33" i="118" s="1"/>
  <c r="T13" i="118"/>
  <c r="T33" i="118" s="1"/>
  <c r="R13" i="118"/>
  <c r="R33" i="118" s="1"/>
  <c r="Q13" i="118"/>
  <c r="Q33" i="118" s="1"/>
  <c r="N13" i="118"/>
  <c r="N33" i="118" s="1"/>
  <c r="L13" i="118"/>
  <c r="L33" i="118" s="1"/>
  <c r="H13" i="118"/>
  <c r="H33" i="118" s="1"/>
  <c r="G13" i="118"/>
  <c r="G33" i="118" s="1"/>
  <c r="C13" i="118"/>
  <c r="BG3" i="118" s="1"/>
  <c r="AV12" i="118"/>
  <c r="L21" i="118" s="1"/>
  <c r="AU12" i="118"/>
  <c r="L20" i="118" s="1"/>
  <c r="AT12" i="118"/>
  <c r="L19" i="118" s="1"/>
  <c r="L39" i="118" s="1"/>
  <c r="AS12" i="118"/>
  <c r="L18" i="118" s="1"/>
  <c r="L38" i="118" s="1"/>
  <c r="AR12" i="118"/>
  <c r="L17" i="118" s="1"/>
  <c r="L37" i="118" s="1"/>
  <c r="AQ12" i="118"/>
  <c r="L16" i="118" s="1"/>
  <c r="L36" i="118" s="1"/>
  <c r="AP12" i="118"/>
  <c r="L15" i="118" s="1"/>
  <c r="L35" i="118" s="1"/>
  <c r="AO12" i="118"/>
  <c r="L14" i="118" s="1"/>
  <c r="L34" i="118" s="1"/>
  <c r="AN12" i="118"/>
  <c r="AM12" i="118"/>
  <c r="AL12" i="118"/>
  <c r="L11" i="118" s="1"/>
  <c r="L31" i="118" s="1"/>
  <c r="AK12" i="118"/>
  <c r="L10" i="118" s="1"/>
  <c r="L30" i="118" s="1"/>
  <c r="AJ12" i="118"/>
  <c r="L9" i="118" s="1"/>
  <c r="L29" i="118" s="1"/>
  <c r="AI12" i="118"/>
  <c r="AH12" i="118"/>
  <c r="AG12" i="118"/>
  <c r="AF12" i="118"/>
  <c r="AA12" i="118"/>
  <c r="T12" i="118"/>
  <c r="T32" i="118" s="1"/>
  <c r="P12" i="118"/>
  <c r="P32" i="118" s="1"/>
  <c r="L12" i="118"/>
  <c r="L32" i="118" s="1"/>
  <c r="E12" i="118"/>
  <c r="E32" i="118" s="1"/>
  <c r="C12" i="118"/>
  <c r="AV11" i="118"/>
  <c r="K21" i="118" s="1"/>
  <c r="AU11" i="118"/>
  <c r="K20" i="118" s="1"/>
  <c r="AT11" i="118"/>
  <c r="K19" i="118" s="1"/>
  <c r="K39" i="118" s="1"/>
  <c r="AS11" i="118"/>
  <c r="K18" i="118" s="1"/>
  <c r="K38" i="118" s="1"/>
  <c r="AR11" i="118"/>
  <c r="K17" i="118" s="1"/>
  <c r="K37" i="118" s="1"/>
  <c r="AQ11" i="118"/>
  <c r="AP11" i="118"/>
  <c r="K15" i="118" s="1"/>
  <c r="K35" i="118" s="1"/>
  <c r="AO11" i="118"/>
  <c r="K14" i="118" s="1"/>
  <c r="K34" i="118" s="1"/>
  <c r="AN11" i="118"/>
  <c r="K13" i="118" s="1"/>
  <c r="K33" i="118" s="1"/>
  <c r="AM11" i="118"/>
  <c r="K12" i="118" s="1"/>
  <c r="K32" i="118" s="1"/>
  <c r="AL11" i="118"/>
  <c r="K11" i="118" s="1"/>
  <c r="K31" i="118" s="1"/>
  <c r="AK11" i="118"/>
  <c r="K10" i="118" s="1"/>
  <c r="K30" i="118" s="1"/>
  <c r="AJ11" i="118"/>
  <c r="K9" i="118" s="1"/>
  <c r="K29" i="118" s="1"/>
  <c r="AI11" i="118"/>
  <c r="AH11" i="118"/>
  <c r="AG11" i="118"/>
  <c r="AF11" i="118"/>
  <c r="K5" i="118" s="1"/>
  <c r="K25" i="118" s="1"/>
  <c r="AA11" i="118"/>
  <c r="X11" i="118"/>
  <c r="X31" i="118" s="1"/>
  <c r="U11" i="118"/>
  <c r="U31" i="118" s="1"/>
  <c r="T11" i="118"/>
  <c r="T31" i="118" s="1"/>
  <c r="S11" i="118"/>
  <c r="S31" i="118" s="1"/>
  <c r="R11" i="118"/>
  <c r="R31" i="118" s="1"/>
  <c r="M11" i="118"/>
  <c r="M31" i="118" s="1"/>
  <c r="J11" i="118"/>
  <c r="J31" i="118" s="1"/>
  <c r="H11" i="118"/>
  <c r="H31" i="118" s="1"/>
  <c r="C11" i="118"/>
  <c r="AV10" i="118"/>
  <c r="AU10" i="118"/>
  <c r="J20" i="118" s="1"/>
  <c r="AT10" i="118"/>
  <c r="J19" i="118" s="1"/>
  <c r="J39" i="118" s="1"/>
  <c r="AS10" i="118"/>
  <c r="J18" i="118" s="1"/>
  <c r="J38" i="118" s="1"/>
  <c r="AR10" i="118"/>
  <c r="J17" i="118" s="1"/>
  <c r="J37" i="118" s="1"/>
  <c r="AQ10" i="118"/>
  <c r="J16" i="118" s="1"/>
  <c r="J36" i="118" s="1"/>
  <c r="AP10" i="118"/>
  <c r="J15" i="118" s="1"/>
  <c r="J35" i="118" s="1"/>
  <c r="AO10" i="118"/>
  <c r="J14" i="118" s="1"/>
  <c r="J34" i="118" s="1"/>
  <c r="AN10" i="118"/>
  <c r="J13" i="118" s="1"/>
  <c r="J33" i="118" s="1"/>
  <c r="AM10" i="118"/>
  <c r="J12" i="118" s="1"/>
  <c r="J32" i="118" s="1"/>
  <c r="AL10" i="118"/>
  <c r="AK10" i="118"/>
  <c r="J10" i="118" s="1"/>
  <c r="J30" i="118" s="1"/>
  <c r="AJ10" i="118"/>
  <c r="J9" i="118" s="1"/>
  <c r="J29" i="118" s="1"/>
  <c r="AI10" i="118"/>
  <c r="AH10" i="118"/>
  <c r="J7" i="118" s="1"/>
  <c r="J27" i="118" s="1"/>
  <c r="AG10" i="118"/>
  <c r="J6" i="118" s="1"/>
  <c r="J26" i="118" s="1"/>
  <c r="AF10" i="118"/>
  <c r="AA10" i="118"/>
  <c r="U10" i="118"/>
  <c r="U30" i="118" s="1"/>
  <c r="S10" i="118"/>
  <c r="S30" i="118" s="1"/>
  <c r="R10" i="118"/>
  <c r="R30" i="118" s="1"/>
  <c r="O10" i="118"/>
  <c r="O30" i="118" s="1"/>
  <c r="C10" i="118"/>
  <c r="AV9" i="118"/>
  <c r="AU9" i="118"/>
  <c r="H20" i="118" s="1"/>
  <c r="AT9" i="118"/>
  <c r="H19" i="118" s="1"/>
  <c r="H39" i="118" s="1"/>
  <c r="AS9" i="118"/>
  <c r="H18" i="118" s="1"/>
  <c r="H38" i="118" s="1"/>
  <c r="AR9" i="118"/>
  <c r="H17" i="118" s="1"/>
  <c r="H37" i="118" s="1"/>
  <c r="AQ9" i="118"/>
  <c r="H16" i="118" s="1"/>
  <c r="H36" i="118" s="1"/>
  <c r="AP9" i="118"/>
  <c r="H15" i="118" s="1"/>
  <c r="H35" i="118" s="1"/>
  <c r="AO9" i="118"/>
  <c r="H14" i="118" s="1"/>
  <c r="H34" i="118" s="1"/>
  <c r="AN9" i="118"/>
  <c r="AM9" i="118"/>
  <c r="H12" i="118" s="1"/>
  <c r="H32" i="118" s="1"/>
  <c r="AL9" i="118"/>
  <c r="AK9" i="118"/>
  <c r="H10" i="118" s="1"/>
  <c r="H30" i="118" s="1"/>
  <c r="AJ9" i="118"/>
  <c r="H9" i="118" s="1"/>
  <c r="H29" i="118" s="1"/>
  <c r="AI9" i="118"/>
  <c r="H8" i="118" s="1"/>
  <c r="H28" i="118" s="1"/>
  <c r="AH9" i="118"/>
  <c r="AG9" i="118"/>
  <c r="H6" i="118" s="1"/>
  <c r="H26" i="118" s="1"/>
  <c r="AF9" i="118"/>
  <c r="H25" i="118" s="1"/>
  <c r="AA9" i="118"/>
  <c r="U9" i="118"/>
  <c r="U29" i="118" s="1"/>
  <c r="S9" i="118"/>
  <c r="S29" i="118" s="1"/>
  <c r="R9" i="118"/>
  <c r="R29" i="118" s="1"/>
  <c r="P9" i="118"/>
  <c r="P29" i="118" s="1"/>
  <c r="O9" i="118"/>
  <c r="O29" i="118" s="1"/>
  <c r="C9" i="118"/>
  <c r="AV8" i="118"/>
  <c r="G21" i="118" s="1"/>
  <c r="AU8" i="118"/>
  <c r="G20" i="118" s="1"/>
  <c r="AT8" i="118"/>
  <c r="G19" i="118" s="1"/>
  <c r="G39" i="118" s="1"/>
  <c r="AS8" i="118"/>
  <c r="G18" i="118" s="1"/>
  <c r="G38" i="118" s="1"/>
  <c r="AR8" i="118"/>
  <c r="AQ8" i="118"/>
  <c r="G16" i="118" s="1"/>
  <c r="G36" i="118" s="1"/>
  <c r="AP8" i="118"/>
  <c r="G15" i="118" s="1"/>
  <c r="G35" i="118" s="1"/>
  <c r="AO8" i="118"/>
  <c r="G14" i="118" s="1"/>
  <c r="G34" i="118" s="1"/>
  <c r="AN8" i="118"/>
  <c r="AM8" i="118"/>
  <c r="G12" i="118" s="1"/>
  <c r="G32" i="118" s="1"/>
  <c r="AL8" i="118"/>
  <c r="G11" i="118" s="1"/>
  <c r="G31" i="118" s="1"/>
  <c r="AK8" i="118"/>
  <c r="G10" i="118" s="1"/>
  <c r="G30" i="118" s="1"/>
  <c r="AJ8" i="118"/>
  <c r="G9" i="118" s="1"/>
  <c r="G29" i="118" s="1"/>
  <c r="AI8" i="118"/>
  <c r="AH8" i="118"/>
  <c r="AG8" i="118"/>
  <c r="G6" i="118" s="1"/>
  <c r="G26" i="118" s="1"/>
  <c r="AF8" i="118"/>
  <c r="AA8" i="118"/>
  <c r="Y8" i="118"/>
  <c r="Y28" i="118" s="1"/>
  <c r="X8" i="118"/>
  <c r="X28" i="118" s="1"/>
  <c r="W8" i="118"/>
  <c r="W28" i="118" s="1"/>
  <c r="V8" i="118"/>
  <c r="V28" i="118" s="1"/>
  <c r="T8" i="118"/>
  <c r="T28" i="118" s="1"/>
  <c r="S8" i="118"/>
  <c r="S28" i="118" s="1"/>
  <c r="R8" i="118"/>
  <c r="R28" i="118" s="1"/>
  <c r="N8" i="118"/>
  <c r="N28" i="118" s="1"/>
  <c r="L8" i="118"/>
  <c r="L28" i="118" s="1"/>
  <c r="K8" i="118"/>
  <c r="K28" i="118" s="1"/>
  <c r="J8" i="118"/>
  <c r="J28" i="118" s="1"/>
  <c r="G8" i="118"/>
  <c r="G28" i="118" s="1"/>
  <c r="C8" i="118"/>
  <c r="AI3" i="118" s="1"/>
  <c r="AV7" i="118"/>
  <c r="F21" i="118" s="1"/>
  <c r="AU7" i="118"/>
  <c r="F20" i="118" s="1"/>
  <c r="AT7" i="118"/>
  <c r="F19" i="118" s="1"/>
  <c r="F39" i="118" s="1"/>
  <c r="AS7" i="118"/>
  <c r="F18" i="118" s="1"/>
  <c r="F38" i="118" s="1"/>
  <c r="AR7" i="118"/>
  <c r="F17" i="118" s="1"/>
  <c r="F37" i="118" s="1"/>
  <c r="AQ7" i="118"/>
  <c r="F16" i="118" s="1"/>
  <c r="F36" i="118" s="1"/>
  <c r="AP7" i="118"/>
  <c r="F15" i="118" s="1"/>
  <c r="F35" i="118" s="1"/>
  <c r="AO7" i="118"/>
  <c r="F14" i="118" s="1"/>
  <c r="F34" i="118" s="1"/>
  <c r="AN7" i="118"/>
  <c r="F13" i="118" s="1"/>
  <c r="F33" i="118" s="1"/>
  <c r="AM7" i="118"/>
  <c r="F12" i="118" s="1"/>
  <c r="F32" i="118" s="1"/>
  <c r="AL7" i="118"/>
  <c r="F11" i="118" s="1"/>
  <c r="F31" i="118" s="1"/>
  <c r="AK7" i="118"/>
  <c r="F10" i="118" s="1"/>
  <c r="F30" i="118" s="1"/>
  <c r="AJ7" i="118"/>
  <c r="F9" i="118" s="1"/>
  <c r="F29" i="118" s="1"/>
  <c r="AI7" i="118"/>
  <c r="F8" i="118" s="1"/>
  <c r="F28" i="118" s="1"/>
  <c r="AH7" i="118"/>
  <c r="AG7" i="118"/>
  <c r="AF7" i="118"/>
  <c r="F5" i="118" s="1"/>
  <c r="F25" i="118" s="1"/>
  <c r="AA7" i="118"/>
  <c r="Y7" i="118"/>
  <c r="Y27" i="118" s="1"/>
  <c r="X7" i="118"/>
  <c r="X27" i="118" s="1"/>
  <c r="V7" i="118"/>
  <c r="V27" i="118" s="1"/>
  <c r="Q7" i="118"/>
  <c r="Q27" i="118" s="1"/>
  <c r="P7" i="118"/>
  <c r="P27" i="118" s="1"/>
  <c r="O7" i="118"/>
  <c r="O27" i="118" s="1"/>
  <c r="M7" i="118"/>
  <c r="M27" i="118" s="1"/>
  <c r="L7" i="118"/>
  <c r="L27" i="118" s="1"/>
  <c r="K7" i="118"/>
  <c r="K27" i="118" s="1"/>
  <c r="H7" i="118"/>
  <c r="H27" i="118" s="1"/>
  <c r="G7" i="118"/>
  <c r="G27" i="118" s="1"/>
  <c r="F7" i="118"/>
  <c r="F27" i="118" s="1"/>
  <c r="D7" i="118"/>
  <c r="D27" i="118" s="1"/>
  <c r="C7" i="118"/>
  <c r="AV6" i="118"/>
  <c r="E21" i="118" s="1"/>
  <c r="E41" i="118" s="1"/>
  <c r="AU6" i="118"/>
  <c r="E20" i="118" s="1"/>
  <c r="E40" i="118" s="1"/>
  <c r="AT6" i="118"/>
  <c r="E19" i="118" s="1"/>
  <c r="E39" i="118" s="1"/>
  <c r="AS6" i="118"/>
  <c r="AR6" i="118"/>
  <c r="E17" i="118" s="1"/>
  <c r="E37" i="118" s="1"/>
  <c r="AQ6" i="118"/>
  <c r="E16" i="118" s="1"/>
  <c r="E36" i="118" s="1"/>
  <c r="AP6" i="118"/>
  <c r="E15" i="118" s="1"/>
  <c r="E35" i="118" s="1"/>
  <c r="AO6" i="118"/>
  <c r="E14" i="118" s="1"/>
  <c r="E34" i="118" s="1"/>
  <c r="AN6" i="118"/>
  <c r="E13" i="118" s="1"/>
  <c r="E33" i="118" s="1"/>
  <c r="AM6" i="118"/>
  <c r="AL6" i="118"/>
  <c r="E11" i="118" s="1"/>
  <c r="E31" i="118" s="1"/>
  <c r="AK6" i="118"/>
  <c r="E10" i="118" s="1"/>
  <c r="E30" i="118" s="1"/>
  <c r="AJ6" i="118"/>
  <c r="E9" i="118" s="1"/>
  <c r="E29" i="118" s="1"/>
  <c r="AI6" i="118"/>
  <c r="E8" i="118" s="1"/>
  <c r="E28" i="118" s="1"/>
  <c r="AH6" i="118"/>
  <c r="E7" i="118" s="1"/>
  <c r="E27" i="118" s="1"/>
  <c r="AG6" i="118"/>
  <c r="E6" i="118" s="1"/>
  <c r="E26" i="118" s="1"/>
  <c r="AF6" i="118"/>
  <c r="AA6" i="118"/>
  <c r="Y6" i="118"/>
  <c r="Y26" i="118" s="1"/>
  <c r="W6" i="118"/>
  <c r="W26" i="118" s="1"/>
  <c r="V6" i="118"/>
  <c r="V26" i="118" s="1"/>
  <c r="U6" i="118"/>
  <c r="U26" i="118" s="1"/>
  <c r="T6" i="118"/>
  <c r="T26" i="118" s="1"/>
  <c r="P6" i="118"/>
  <c r="P26" i="118" s="1"/>
  <c r="L6" i="118"/>
  <c r="L26" i="118" s="1"/>
  <c r="K6" i="118"/>
  <c r="K26" i="118" s="1"/>
  <c r="F6" i="118"/>
  <c r="F26" i="118" s="1"/>
  <c r="C6" i="118"/>
  <c r="AG3" i="118" s="1"/>
  <c r="AV5" i="118"/>
  <c r="D21" i="118" s="1"/>
  <c r="AU5" i="118"/>
  <c r="D20" i="118" s="1"/>
  <c r="AT5" i="118"/>
  <c r="D19" i="118" s="1"/>
  <c r="D39" i="118" s="1"/>
  <c r="AS5" i="118"/>
  <c r="D18" i="118" s="1"/>
  <c r="D38" i="118" s="1"/>
  <c r="AR5" i="118"/>
  <c r="D17" i="118" s="1"/>
  <c r="D37" i="118" s="1"/>
  <c r="AQ5" i="118"/>
  <c r="D16" i="118" s="1"/>
  <c r="D36" i="118" s="1"/>
  <c r="AP5" i="118"/>
  <c r="D15" i="118" s="1"/>
  <c r="D35" i="118" s="1"/>
  <c r="AO5" i="118"/>
  <c r="D14" i="118" s="1"/>
  <c r="D34" i="118" s="1"/>
  <c r="AN5" i="118"/>
  <c r="D13" i="118" s="1"/>
  <c r="D33" i="118" s="1"/>
  <c r="AM5" i="118"/>
  <c r="D12" i="118" s="1"/>
  <c r="D32" i="118" s="1"/>
  <c r="AL5" i="118"/>
  <c r="D11" i="118" s="1"/>
  <c r="D31" i="118" s="1"/>
  <c r="AK5" i="118"/>
  <c r="D10" i="118" s="1"/>
  <c r="D30" i="118" s="1"/>
  <c r="AJ5" i="118"/>
  <c r="D9" i="118" s="1"/>
  <c r="D29" i="118" s="1"/>
  <c r="AI5" i="118"/>
  <c r="D8" i="118" s="1"/>
  <c r="D28" i="118" s="1"/>
  <c r="AH5" i="118"/>
  <c r="AG5" i="118"/>
  <c r="D6" i="118" s="1"/>
  <c r="D26" i="118" s="1"/>
  <c r="AF5" i="118"/>
  <c r="AA5" i="118"/>
  <c r="Y5" i="118"/>
  <c r="Y25" i="118" s="1"/>
  <c r="V5" i="118"/>
  <c r="V25" i="118" s="1"/>
  <c r="R5" i="118"/>
  <c r="R25" i="118" s="1"/>
  <c r="P5" i="118"/>
  <c r="P25" i="118" s="1"/>
  <c r="L5" i="118"/>
  <c r="L25" i="118" s="1"/>
  <c r="J5" i="118"/>
  <c r="J25" i="118" s="1"/>
  <c r="E5" i="118"/>
  <c r="E25" i="118" s="1"/>
  <c r="D5" i="118"/>
  <c r="D25" i="118" s="1"/>
  <c r="C5" i="118"/>
  <c r="AY3" i="118" s="1"/>
  <c r="BN3" i="118"/>
  <c r="BH3" i="118"/>
  <c r="BF3" i="118"/>
  <c r="BD3" i="118"/>
  <c r="AV3" i="118"/>
  <c r="AU3" i="118"/>
  <c r="AR3" i="118"/>
  <c r="AO3" i="118"/>
  <c r="AM3" i="118"/>
  <c r="AK3" i="118"/>
  <c r="AJ3" i="118"/>
  <c r="AF3" i="118"/>
  <c r="E43" i="117"/>
  <c r="E42" i="117"/>
  <c r="AV25" i="117"/>
  <c r="AU25" i="117"/>
  <c r="AT25" i="117"/>
  <c r="AS25" i="117"/>
  <c r="Y18" i="117" s="1"/>
  <c r="Y38" i="117" s="1"/>
  <c r="AR25" i="117"/>
  <c r="Y17" i="117" s="1"/>
  <c r="Y37" i="117" s="1"/>
  <c r="AQ25" i="117"/>
  <c r="Y16" i="117" s="1"/>
  <c r="Y36" i="117" s="1"/>
  <c r="AP25" i="117"/>
  <c r="Y15" i="117" s="1"/>
  <c r="Y35" i="117" s="1"/>
  <c r="AO25" i="117"/>
  <c r="Y14" i="117" s="1"/>
  <c r="Y34" i="117" s="1"/>
  <c r="AN25" i="117"/>
  <c r="Y13" i="117" s="1"/>
  <c r="Y33" i="117" s="1"/>
  <c r="AM25" i="117"/>
  <c r="AL25" i="117"/>
  <c r="Y11" i="117" s="1"/>
  <c r="Y31" i="117" s="1"/>
  <c r="AK25" i="117"/>
  <c r="Y10" i="117" s="1"/>
  <c r="Y30" i="117" s="1"/>
  <c r="AJ25" i="117"/>
  <c r="Y9" i="117" s="1"/>
  <c r="Y29" i="117" s="1"/>
  <c r="AI25" i="117"/>
  <c r="Y8" i="117" s="1"/>
  <c r="Y28" i="117" s="1"/>
  <c r="AH25" i="117"/>
  <c r="Y7" i="117" s="1"/>
  <c r="Y27" i="117" s="1"/>
  <c r="AG25" i="117"/>
  <c r="Y6" i="117" s="1"/>
  <c r="Y26" i="117" s="1"/>
  <c r="AF25" i="117"/>
  <c r="AV24" i="117"/>
  <c r="AU24" i="117"/>
  <c r="X20" i="117" s="1"/>
  <c r="AT24" i="117"/>
  <c r="X19" i="117" s="1"/>
  <c r="X39" i="117" s="1"/>
  <c r="AS24" i="117"/>
  <c r="X18" i="117" s="1"/>
  <c r="X38" i="117" s="1"/>
  <c r="AR24" i="117"/>
  <c r="X17" i="117" s="1"/>
  <c r="X37" i="117" s="1"/>
  <c r="AQ24" i="117"/>
  <c r="X16" i="117" s="1"/>
  <c r="X36" i="117" s="1"/>
  <c r="AP24" i="117"/>
  <c r="X15" i="117" s="1"/>
  <c r="X35" i="117" s="1"/>
  <c r="AO24" i="117"/>
  <c r="X14" i="117" s="1"/>
  <c r="X34" i="117" s="1"/>
  <c r="AM24" i="117"/>
  <c r="AL24" i="117"/>
  <c r="X11" i="117" s="1"/>
  <c r="X31" i="117" s="1"/>
  <c r="AK24" i="117"/>
  <c r="X10" i="117" s="1"/>
  <c r="X30" i="117" s="1"/>
  <c r="AJ24" i="117"/>
  <c r="X9" i="117" s="1"/>
  <c r="X29" i="117" s="1"/>
  <c r="AI24" i="117"/>
  <c r="X8" i="117" s="1"/>
  <c r="X28" i="117" s="1"/>
  <c r="AH24" i="117"/>
  <c r="X7" i="117" s="1"/>
  <c r="X27" i="117" s="1"/>
  <c r="AG24" i="117"/>
  <c r="X6" i="117" s="1"/>
  <c r="X26" i="117" s="1"/>
  <c r="AF24" i="117"/>
  <c r="X5" i="117" s="1"/>
  <c r="X25" i="117" s="1"/>
  <c r="AV23" i="117"/>
  <c r="AU23" i="117"/>
  <c r="AT23" i="117"/>
  <c r="W19" i="117" s="1"/>
  <c r="W39" i="117" s="1"/>
  <c r="AS23" i="117"/>
  <c r="W18" i="117" s="1"/>
  <c r="W38" i="117" s="1"/>
  <c r="AR23" i="117"/>
  <c r="W17" i="117" s="1"/>
  <c r="W37" i="117" s="1"/>
  <c r="AQ23" i="117"/>
  <c r="W16" i="117" s="1"/>
  <c r="W36" i="117" s="1"/>
  <c r="AP23" i="117"/>
  <c r="W15" i="117" s="1"/>
  <c r="W35" i="117" s="1"/>
  <c r="AO23" i="117"/>
  <c r="W14" i="117" s="1"/>
  <c r="W34" i="117" s="1"/>
  <c r="AM23" i="117"/>
  <c r="W12" i="117" s="1"/>
  <c r="W32" i="117" s="1"/>
  <c r="AL23" i="117"/>
  <c r="AK23" i="117"/>
  <c r="W10" i="117" s="1"/>
  <c r="W30" i="117" s="1"/>
  <c r="AJ23" i="117"/>
  <c r="W9" i="117" s="1"/>
  <c r="W29" i="117" s="1"/>
  <c r="AI23" i="117"/>
  <c r="W8" i="117" s="1"/>
  <c r="W28" i="117" s="1"/>
  <c r="AH23" i="117"/>
  <c r="W7" i="117" s="1"/>
  <c r="W27" i="117" s="1"/>
  <c r="AG23" i="117"/>
  <c r="W6" i="117" s="1"/>
  <c r="W26" i="117" s="1"/>
  <c r="AF23" i="117"/>
  <c r="AV22" i="117"/>
  <c r="AU22" i="117"/>
  <c r="AT22" i="117"/>
  <c r="V19" i="117" s="1"/>
  <c r="V39" i="117" s="1"/>
  <c r="AS22" i="117"/>
  <c r="V18" i="117" s="1"/>
  <c r="V38" i="117" s="1"/>
  <c r="AR22" i="117"/>
  <c r="V17" i="117" s="1"/>
  <c r="V37" i="117" s="1"/>
  <c r="AQ22" i="117"/>
  <c r="V16" i="117" s="1"/>
  <c r="V36" i="117" s="1"/>
  <c r="AP22" i="117"/>
  <c r="V15" i="117" s="1"/>
  <c r="V35" i="117" s="1"/>
  <c r="AO22" i="117"/>
  <c r="V14" i="117" s="1"/>
  <c r="V34" i="117" s="1"/>
  <c r="AM22" i="117"/>
  <c r="V12" i="117" s="1"/>
  <c r="V32" i="117" s="1"/>
  <c r="AL22" i="117"/>
  <c r="V11" i="117" s="1"/>
  <c r="V31" i="117" s="1"/>
  <c r="AK22" i="117"/>
  <c r="V10" i="117" s="1"/>
  <c r="V30" i="117" s="1"/>
  <c r="AJ22" i="117"/>
  <c r="V9" i="117" s="1"/>
  <c r="V29" i="117" s="1"/>
  <c r="AI22" i="117"/>
  <c r="V8" i="117" s="1"/>
  <c r="V28" i="117" s="1"/>
  <c r="AH22" i="117"/>
  <c r="AG22" i="117"/>
  <c r="V6" i="117" s="1"/>
  <c r="V26" i="117" s="1"/>
  <c r="AF22" i="117"/>
  <c r="AV21" i="117"/>
  <c r="U21" i="117" s="1"/>
  <c r="U41" i="117" s="1"/>
  <c r="AU21" i="117"/>
  <c r="U20" i="117" s="1"/>
  <c r="AT21" i="117"/>
  <c r="U19" i="117" s="1"/>
  <c r="U39" i="117" s="1"/>
  <c r="AS21" i="117"/>
  <c r="U18" i="117" s="1"/>
  <c r="U38" i="117" s="1"/>
  <c r="AR21" i="117"/>
  <c r="U17" i="117" s="1"/>
  <c r="U37" i="117" s="1"/>
  <c r="AQ21" i="117"/>
  <c r="U16" i="117" s="1"/>
  <c r="U36" i="117" s="1"/>
  <c r="AP21" i="117"/>
  <c r="U15" i="117" s="1"/>
  <c r="U35" i="117" s="1"/>
  <c r="AO21" i="117"/>
  <c r="U13" i="117"/>
  <c r="U33" i="117" s="1"/>
  <c r="AM21" i="117"/>
  <c r="U12" i="117" s="1"/>
  <c r="U32" i="117" s="1"/>
  <c r="AL21" i="117"/>
  <c r="U11" i="117" s="1"/>
  <c r="U31" i="117" s="1"/>
  <c r="AK21" i="117"/>
  <c r="U10" i="117" s="1"/>
  <c r="U30" i="117" s="1"/>
  <c r="AJ21" i="117"/>
  <c r="U9" i="117" s="1"/>
  <c r="U29" i="117" s="1"/>
  <c r="AI21" i="117"/>
  <c r="U8" i="117" s="1"/>
  <c r="U28" i="117" s="1"/>
  <c r="AH21" i="117"/>
  <c r="U7" i="117" s="1"/>
  <c r="U27" i="117" s="1"/>
  <c r="AG21" i="117"/>
  <c r="AF21" i="117"/>
  <c r="Y21" i="117"/>
  <c r="X21" i="117"/>
  <c r="W21" i="117"/>
  <c r="W43" i="117" s="1"/>
  <c r="V21" i="117"/>
  <c r="V43" i="117" s="1"/>
  <c r="P21" i="117"/>
  <c r="AV20" i="117"/>
  <c r="T21" i="117" s="1"/>
  <c r="T43" i="117" s="1"/>
  <c r="AU20" i="117"/>
  <c r="T20" i="117" s="1"/>
  <c r="T42" i="117" s="1"/>
  <c r="AT20" i="117"/>
  <c r="AS20" i="117"/>
  <c r="T18" i="117" s="1"/>
  <c r="T38" i="117" s="1"/>
  <c r="AR20" i="117"/>
  <c r="T17" i="117" s="1"/>
  <c r="T37" i="117" s="1"/>
  <c r="AQ20" i="117"/>
  <c r="T16" i="117" s="1"/>
  <c r="T36" i="117" s="1"/>
  <c r="AP20" i="117"/>
  <c r="T15" i="117" s="1"/>
  <c r="T35" i="117" s="1"/>
  <c r="AO20" i="117"/>
  <c r="T13" i="117"/>
  <c r="T33" i="117" s="1"/>
  <c r="AM20" i="117"/>
  <c r="AL20" i="117"/>
  <c r="AK20" i="117"/>
  <c r="T10" i="117" s="1"/>
  <c r="T30" i="117" s="1"/>
  <c r="AJ20" i="117"/>
  <c r="T9" i="117" s="1"/>
  <c r="T29" i="117" s="1"/>
  <c r="AI20" i="117"/>
  <c r="T8" i="117" s="1"/>
  <c r="T28" i="117" s="1"/>
  <c r="AH20" i="117"/>
  <c r="T7" i="117" s="1"/>
  <c r="T27" i="117" s="1"/>
  <c r="AG20" i="117"/>
  <c r="T6" i="117" s="1"/>
  <c r="T26" i="117" s="1"/>
  <c r="AF20" i="117"/>
  <c r="T5" i="117" s="1"/>
  <c r="T25" i="117" s="1"/>
  <c r="AA20" i="117"/>
  <c r="Y20" i="117"/>
  <c r="Y42" i="117" s="1"/>
  <c r="W20" i="117"/>
  <c r="W40" i="117" s="1"/>
  <c r="V20" i="117"/>
  <c r="V42" i="117" s="1"/>
  <c r="C20" i="117"/>
  <c r="AU3" i="117" s="1"/>
  <c r="AV19" i="117"/>
  <c r="S21" i="117" s="1"/>
  <c r="AU19" i="117"/>
  <c r="S20" i="117" s="1"/>
  <c r="S42" i="117" s="1"/>
  <c r="AT19" i="117"/>
  <c r="S19" i="117" s="1"/>
  <c r="S39" i="117" s="1"/>
  <c r="AS19" i="117"/>
  <c r="S18" i="117" s="1"/>
  <c r="S38" i="117" s="1"/>
  <c r="AR19" i="117"/>
  <c r="S17" i="117" s="1"/>
  <c r="S37" i="117" s="1"/>
  <c r="AQ19" i="117"/>
  <c r="AP19" i="117"/>
  <c r="S15" i="117" s="1"/>
  <c r="S35" i="117" s="1"/>
  <c r="AO19" i="117"/>
  <c r="AM19" i="117"/>
  <c r="S12" i="117" s="1"/>
  <c r="S32" i="117" s="1"/>
  <c r="AL19" i="117"/>
  <c r="S11" i="117" s="1"/>
  <c r="S31" i="117" s="1"/>
  <c r="AK19" i="117"/>
  <c r="S10" i="117" s="1"/>
  <c r="S30" i="117" s="1"/>
  <c r="AJ19" i="117"/>
  <c r="S9" i="117" s="1"/>
  <c r="S29" i="117" s="1"/>
  <c r="AI19" i="117"/>
  <c r="S8" i="117" s="1"/>
  <c r="S28" i="117" s="1"/>
  <c r="AH19" i="117"/>
  <c r="S7" i="117" s="1"/>
  <c r="S27" i="117" s="1"/>
  <c r="AG19" i="117"/>
  <c r="AF19" i="117"/>
  <c r="S5" i="117" s="1"/>
  <c r="S25" i="117" s="1"/>
  <c r="AA19" i="117"/>
  <c r="Y19" i="117"/>
  <c r="Y39" i="117" s="1"/>
  <c r="T19" i="117"/>
  <c r="T39" i="117" s="1"/>
  <c r="C19" i="117"/>
  <c r="BM3" i="117" s="1"/>
  <c r="AV18" i="117"/>
  <c r="R21" i="117" s="1"/>
  <c r="R41" i="117" s="1"/>
  <c r="AU18" i="117"/>
  <c r="R20" i="117" s="1"/>
  <c r="AT18" i="117"/>
  <c r="R19" i="117" s="1"/>
  <c r="R39" i="117" s="1"/>
  <c r="AS18" i="117"/>
  <c r="R18" i="117" s="1"/>
  <c r="R38" i="117" s="1"/>
  <c r="AR18" i="117"/>
  <c r="R17" i="117" s="1"/>
  <c r="R37" i="117" s="1"/>
  <c r="AQ18" i="117"/>
  <c r="R16" i="117" s="1"/>
  <c r="R36" i="117" s="1"/>
  <c r="AP18" i="117"/>
  <c r="R15" i="117" s="1"/>
  <c r="R35" i="117" s="1"/>
  <c r="AO18" i="117"/>
  <c r="R14" i="117" s="1"/>
  <c r="R34" i="117" s="1"/>
  <c r="AM18" i="117"/>
  <c r="R12" i="117" s="1"/>
  <c r="R32" i="117" s="1"/>
  <c r="AL18" i="117"/>
  <c r="R11" i="117" s="1"/>
  <c r="R31" i="117" s="1"/>
  <c r="AK18" i="117"/>
  <c r="R10" i="117" s="1"/>
  <c r="R30" i="117" s="1"/>
  <c r="AJ18" i="117"/>
  <c r="R9" i="117" s="1"/>
  <c r="R29" i="117" s="1"/>
  <c r="AI18" i="117"/>
  <c r="R8" i="117" s="1"/>
  <c r="R28" i="117" s="1"/>
  <c r="AH18" i="117"/>
  <c r="R7" i="117" s="1"/>
  <c r="R27" i="117" s="1"/>
  <c r="AG18" i="117"/>
  <c r="AF18" i="117"/>
  <c r="R5" i="117" s="1"/>
  <c r="R25" i="117" s="1"/>
  <c r="AA18" i="117"/>
  <c r="C18" i="117"/>
  <c r="AV17" i="117"/>
  <c r="Q21" i="117" s="1"/>
  <c r="AU17" i="117"/>
  <c r="Q20" i="117" s="1"/>
  <c r="Q42" i="117" s="1"/>
  <c r="AT17" i="117"/>
  <c r="Q19" i="117" s="1"/>
  <c r="Q39" i="117" s="1"/>
  <c r="AS17" i="117"/>
  <c r="Q18" i="117" s="1"/>
  <c r="Q38" i="117" s="1"/>
  <c r="AR17" i="117"/>
  <c r="Q17" i="117" s="1"/>
  <c r="Q37" i="117" s="1"/>
  <c r="AQ17" i="117"/>
  <c r="AP17" i="117"/>
  <c r="AO17" i="117"/>
  <c r="Q14" i="117" s="1"/>
  <c r="Q34" i="117" s="1"/>
  <c r="AM17" i="117"/>
  <c r="Q12" i="117" s="1"/>
  <c r="Q32" i="117" s="1"/>
  <c r="AL17" i="117"/>
  <c r="Q11" i="117" s="1"/>
  <c r="Q31" i="117" s="1"/>
  <c r="AK17" i="117"/>
  <c r="Q10" i="117" s="1"/>
  <c r="Q30" i="117" s="1"/>
  <c r="AJ17" i="117"/>
  <c r="Q9" i="117" s="1"/>
  <c r="Q29" i="117" s="1"/>
  <c r="AI17" i="117"/>
  <c r="AH17" i="117"/>
  <c r="Q7" i="117" s="1"/>
  <c r="Q27" i="117" s="1"/>
  <c r="AG17" i="117"/>
  <c r="Q6" i="117" s="1"/>
  <c r="Q26" i="117" s="1"/>
  <c r="AF17" i="117"/>
  <c r="Q5" i="117" s="1"/>
  <c r="Q25" i="117" s="1"/>
  <c r="AA17" i="117"/>
  <c r="O17" i="117"/>
  <c r="O37" i="117" s="1"/>
  <c r="C17" i="117"/>
  <c r="BK3" i="117" s="1"/>
  <c r="AV16" i="117"/>
  <c r="AU16" i="117"/>
  <c r="P20" i="117" s="1"/>
  <c r="AT16" i="117"/>
  <c r="P19" i="117" s="1"/>
  <c r="P39" i="117" s="1"/>
  <c r="AS16" i="117"/>
  <c r="P18" i="117" s="1"/>
  <c r="P38" i="117" s="1"/>
  <c r="AR16" i="117"/>
  <c r="P17" i="117" s="1"/>
  <c r="P37" i="117" s="1"/>
  <c r="AQ16" i="117"/>
  <c r="P16" i="117" s="1"/>
  <c r="P36" i="117" s="1"/>
  <c r="AP16" i="117"/>
  <c r="P15" i="117" s="1"/>
  <c r="P35" i="117" s="1"/>
  <c r="AO16" i="117"/>
  <c r="P14" i="117" s="1"/>
  <c r="P34" i="117" s="1"/>
  <c r="AM16" i="117"/>
  <c r="AL16" i="117"/>
  <c r="P11" i="117" s="1"/>
  <c r="P31" i="117" s="1"/>
  <c r="AK16" i="117"/>
  <c r="P10" i="117" s="1"/>
  <c r="P30" i="117" s="1"/>
  <c r="AJ16" i="117"/>
  <c r="P9" i="117" s="1"/>
  <c r="P29" i="117" s="1"/>
  <c r="AI16" i="117"/>
  <c r="P8" i="117" s="1"/>
  <c r="P28" i="117" s="1"/>
  <c r="AH16" i="117"/>
  <c r="P7" i="117" s="1"/>
  <c r="P27" i="117" s="1"/>
  <c r="AG16" i="117"/>
  <c r="AF16" i="117"/>
  <c r="P5" i="117" s="1"/>
  <c r="P25" i="117" s="1"/>
  <c r="AA16" i="117"/>
  <c r="S16" i="117"/>
  <c r="S36" i="117" s="1"/>
  <c r="Q16" i="117"/>
  <c r="Q36" i="117" s="1"/>
  <c r="C16" i="117"/>
  <c r="AV15" i="117"/>
  <c r="O21" i="117" s="1"/>
  <c r="O43" i="117" s="1"/>
  <c r="AU15" i="117"/>
  <c r="O20" i="117" s="1"/>
  <c r="O40" i="117" s="1"/>
  <c r="AT15" i="117"/>
  <c r="O19" i="117" s="1"/>
  <c r="O39" i="117" s="1"/>
  <c r="AS15" i="117"/>
  <c r="O18" i="117" s="1"/>
  <c r="O38" i="117" s="1"/>
  <c r="AR15" i="117"/>
  <c r="AQ15" i="117"/>
  <c r="O16" i="117" s="1"/>
  <c r="O36" i="117" s="1"/>
  <c r="AP15" i="117"/>
  <c r="O15" i="117" s="1"/>
  <c r="O35" i="117" s="1"/>
  <c r="AO15" i="117"/>
  <c r="O14" i="117" s="1"/>
  <c r="O34" i="117" s="1"/>
  <c r="O13" i="117"/>
  <c r="O33" i="117" s="1"/>
  <c r="AM15" i="117"/>
  <c r="O12" i="117" s="1"/>
  <c r="O32" i="117" s="1"/>
  <c r="AL15" i="117"/>
  <c r="O11" i="117" s="1"/>
  <c r="O31" i="117" s="1"/>
  <c r="AK15" i="117"/>
  <c r="O10" i="117" s="1"/>
  <c r="O30" i="117" s="1"/>
  <c r="AJ15" i="117"/>
  <c r="O9" i="117" s="1"/>
  <c r="O29" i="117" s="1"/>
  <c r="AI15" i="117"/>
  <c r="O8" i="117" s="1"/>
  <c r="O28" i="117" s="1"/>
  <c r="AH15" i="117"/>
  <c r="AG15" i="117"/>
  <c r="O6" i="117" s="1"/>
  <c r="O26" i="117" s="1"/>
  <c r="AF15" i="117"/>
  <c r="O5" i="117" s="1"/>
  <c r="O25" i="117" s="1"/>
  <c r="AA15" i="117"/>
  <c r="Q15" i="117"/>
  <c r="Q35" i="117" s="1"/>
  <c r="C15" i="117"/>
  <c r="BI3" i="117" s="1"/>
  <c r="AV14" i="117"/>
  <c r="N21" i="117" s="1"/>
  <c r="AU14" i="117"/>
  <c r="N20" i="117" s="1"/>
  <c r="AT14" i="117"/>
  <c r="N19" i="117" s="1"/>
  <c r="N39" i="117" s="1"/>
  <c r="AS14" i="117"/>
  <c r="N18" i="117" s="1"/>
  <c r="N38" i="117" s="1"/>
  <c r="AR14" i="117"/>
  <c r="N17" i="117" s="1"/>
  <c r="N37" i="117" s="1"/>
  <c r="AQ14" i="117"/>
  <c r="N16" i="117" s="1"/>
  <c r="N36" i="117" s="1"/>
  <c r="AP14" i="117"/>
  <c r="N15" i="117" s="1"/>
  <c r="N35" i="117" s="1"/>
  <c r="AO14" i="117"/>
  <c r="N13" i="117"/>
  <c r="N33" i="117" s="1"/>
  <c r="AM14" i="117"/>
  <c r="N12" i="117" s="1"/>
  <c r="N32" i="117" s="1"/>
  <c r="AL14" i="117"/>
  <c r="N11" i="117" s="1"/>
  <c r="N31" i="117" s="1"/>
  <c r="AK14" i="117"/>
  <c r="N10" i="117" s="1"/>
  <c r="N30" i="117" s="1"/>
  <c r="AJ14" i="117"/>
  <c r="N9" i="117" s="1"/>
  <c r="N29" i="117" s="1"/>
  <c r="AI14" i="117"/>
  <c r="N8" i="117" s="1"/>
  <c r="N28" i="117" s="1"/>
  <c r="AH14" i="117"/>
  <c r="N7" i="117" s="1"/>
  <c r="N27" i="117" s="1"/>
  <c r="AG14" i="117"/>
  <c r="AF14" i="117"/>
  <c r="N5" i="117" s="1"/>
  <c r="N25" i="117" s="1"/>
  <c r="AA14" i="117"/>
  <c r="U14" i="117"/>
  <c r="U34" i="117" s="1"/>
  <c r="T14" i="117"/>
  <c r="T34" i="117" s="1"/>
  <c r="S14" i="117"/>
  <c r="S34" i="117" s="1"/>
  <c r="N14" i="117"/>
  <c r="N34" i="117" s="1"/>
  <c r="C14" i="117"/>
  <c r="BH3" i="117" s="1"/>
  <c r="AV13" i="117"/>
  <c r="M21" i="117" s="1"/>
  <c r="M41" i="117" s="1"/>
  <c r="AU13" i="117"/>
  <c r="M20" i="117" s="1"/>
  <c r="AT13" i="117"/>
  <c r="M19" i="117" s="1"/>
  <c r="M39" i="117" s="1"/>
  <c r="AS13" i="117"/>
  <c r="M18" i="117" s="1"/>
  <c r="M38" i="117" s="1"/>
  <c r="AR13" i="117"/>
  <c r="M17" i="117" s="1"/>
  <c r="M37" i="117" s="1"/>
  <c r="AQ13" i="117"/>
  <c r="M16" i="117" s="1"/>
  <c r="M36" i="117" s="1"/>
  <c r="AP13" i="117"/>
  <c r="M15" i="117" s="1"/>
  <c r="M35" i="117" s="1"/>
  <c r="AO13" i="117"/>
  <c r="M14" i="117" s="1"/>
  <c r="M34" i="117" s="1"/>
  <c r="M13" i="117"/>
  <c r="M33" i="117" s="1"/>
  <c r="AM13" i="117"/>
  <c r="M12" i="117" s="1"/>
  <c r="M32" i="117" s="1"/>
  <c r="AL13" i="117"/>
  <c r="M11" i="117" s="1"/>
  <c r="M31" i="117" s="1"/>
  <c r="AK13" i="117"/>
  <c r="AJ13" i="117"/>
  <c r="M9" i="117" s="1"/>
  <c r="M29" i="117" s="1"/>
  <c r="AI13" i="117"/>
  <c r="M8" i="117" s="1"/>
  <c r="M28" i="117" s="1"/>
  <c r="AH13" i="117"/>
  <c r="AG13" i="117"/>
  <c r="AF13" i="117"/>
  <c r="M5" i="117" s="1"/>
  <c r="M25" i="117" s="1"/>
  <c r="AA13" i="117"/>
  <c r="S13" i="117"/>
  <c r="S33" i="117" s="1"/>
  <c r="F13" i="117"/>
  <c r="F33" i="117" s="1"/>
  <c r="C13" i="117"/>
  <c r="AN3" i="117" s="1"/>
  <c r="AV12" i="117"/>
  <c r="L21" i="117" s="1"/>
  <c r="L41" i="117" s="1"/>
  <c r="AU12" i="117"/>
  <c r="L20" i="117" s="1"/>
  <c r="L42" i="117" s="1"/>
  <c r="AT12" i="117"/>
  <c r="L19" i="117" s="1"/>
  <c r="L39" i="117" s="1"/>
  <c r="AS12" i="117"/>
  <c r="L18" i="117" s="1"/>
  <c r="L38" i="117" s="1"/>
  <c r="AR12" i="117"/>
  <c r="L17" i="117" s="1"/>
  <c r="L37" i="117" s="1"/>
  <c r="AQ12" i="117"/>
  <c r="L16" i="117" s="1"/>
  <c r="L36" i="117" s="1"/>
  <c r="AP12" i="117"/>
  <c r="L15" i="117" s="1"/>
  <c r="L35" i="117" s="1"/>
  <c r="AO12" i="117"/>
  <c r="L14" i="117" s="1"/>
  <c r="L34" i="117" s="1"/>
  <c r="L13" i="117"/>
  <c r="L33" i="117" s="1"/>
  <c r="AM12" i="117"/>
  <c r="L12" i="117" s="1"/>
  <c r="L32" i="117" s="1"/>
  <c r="AL12" i="117"/>
  <c r="AK12" i="117"/>
  <c r="L10" i="117" s="1"/>
  <c r="L30" i="117" s="1"/>
  <c r="AJ12" i="117"/>
  <c r="L9" i="117" s="1"/>
  <c r="L29" i="117" s="1"/>
  <c r="AI12" i="117"/>
  <c r="L8" i="117" s="1"/>
  <c r="L28" i="117" s="1"/>
  <c r="AH12" i="117"/>
  <c r="L7" i="117" s="1"/>
  <c r="L27" i="117" s="1"/>
  <c r="AG12" i="117"/>
  <c r="L6" i="117" s="1"/>
  <c r="L26" i="117" s="1"/>
  <c r="AF12" i="117"/>
  <c r="L5" i="117" s="1"/>
  <c r="L25" i="117" s="1"/>
  <c r="AA12" i="117"/>
  <c r="Y12" i="117"/>
  <c r="Y32" i="117" s="1"/>
  <c r="X12" i="117"/>
  <c r="X32" i="117" s="1"/>
  <c r="T12" i="117"/>
  <c r="T32" i="117" s="1"/>
  <c r="P12" i="117"/>
  <c r="P32" i="117" s="1"/>
  <c r="C12" i="117"/>
  <c r="AM3" i="117" s="1"/>
  <c r="AV11" i="117"/>
  <c r="K21" i="117" s="1"/>
  <c r="AU11" i="117"/>
  <c r="K20" i="117" s="1"/>
  <c r="K42" i="117" s="1"/>
  <c r="AT11" i="117"/>
  <c r="K19" i="117" s="1"/>
  <c r="K39" i="117" s="1"/>
  <c r="AS11" i="117"/>
  <c r="K18" i="117" s="1"/>
  <c r="K38" i="117" s="1"/>
  <c r="AR11" i="117"/>
  <c r="K17" i="117" s="1"/>
  <c r="K37" i="117" s="1"/>
  <c r="AQ11" i="117"/>
  <c r="K16" i="117" s="1"/>
  <c r="K36" i="117" s="1"/>
  <c r="AP11" i="117"/>
  <c r="K15" i="117" s="1"/>
  <c r="K35" i="117" s="1"/>
  <c r="AO11" i="117"/>
  <c r="K14" i="117" s="1"/>
  <c r="K34" i="117" s="1"/>
  <c r="K13" i="117"/>
  <c r="K33" i="117" s="1"/>
  <c r="AM11" i="117"/>
  <c r="K12" i="117" s="1"/>
  <c r="K32" i="117" s="1"/>
  <c r="AL11" i="117"/>
  <c r="K11" i="117" s="1"/>
  <c r="K31" i="117" s="1"/>
  <c r="AK11" i="117"/>
  <c r="K10" i="117" s="1"/>
  <c r="K30" i="117" s="1"/>
  <c r="AJ11" i="117"/>
  <c r="K9" i="117" s="1"/>
  <c r="K29" i="117" s="1"/>
  <c r="AI11" i="117"/>
  <c r="K8" i="117" s="1"/>
  <c r="K28" i="117" s="1"/>
  <c r="AH11" i="117"/>
  <c r="K7" i="117" s="1"/>
  <c r="K27" i="117" s="1"/>
  <c r="AG11" i="117"/>
  <c r="K6" i="117" s="1"/>
  <c r="K26" i="117" s="1"/>
  <c r="AF11" i="117"/>
  <c r="K5" i="117" s="1"/>
  <c r="AA11" i="117"/>
  <c r="W11" i="117"/>
  <c r="W31" i="117" s="1"/>
  <c r="T11" i="117"/>
  <c r="T31" i="117" s="1"/>
  <c r="L11" i="117"/>
  <c r="L31" i="117" s="1"/>
  <c r="J11" i="117"/>
  <c r="J31" i="117" s="1"/>
  <c r="C11" i="117"/>
  <c r="BE3" i="117" s="1"/>
  <c r="AV10" i="117"/>
  <c r="J21" i="117" s="1"/>
  <c r="J41" i="117" s="1"/>
  <c r="AU10" i="117"/>
  <c r="J20" i="117" s="1"/>
  <c r="AT10" i="117"/>
  <c r="J19" i="117" s="1"/>
  <c r="J39" i="117" s="1"/>
  <c r="AS10" i="117"/>
  <c r="J18" i="117" s="1"/>
  <c r="J38" i="117" s="1"/>
  <c r="AR10" i="117"/>
  <c r="J17" i="117" s="1"/>
  <c r="J37" i="117" s="1"/>
  <c r="AQ10" i="117"/>
  <c r="J16" i="117" s="1"/>
  <c r="J36" i="117" s="1"/>
  <c r="AP10" i="117"/>
  <c r="J15" i="117" s="1"/>
  <c r="J35" i="117" s="1"/>
  <c r="AO10" i="117"/>
  <c r="J14" i="117" s="1"/>
  <c r="J34" i="117" s="1"/>
  <c r="AM10" i="117"/>
  <c r="J12" i="117" s="1"/>
  <c r="J32" i="117" s="1"/>
  <c r="AL10" i="117"/>
  <c r="AK10" i="117"/>
  <c r="J10" i="117" s="1"/>
  <c r="J30" i="117" s="1"/>
  <c r="AJ10" i="117"/>
  <c r="J9" i="117" s="1"/>
  <c r="J29" i="117" s="1"/>
  <c r="AI10" i="117"/>
  <c r="AH10" i="117"/>
  <c r="J7" i="117" s="1"/>
  <c r="J27" i="117" s="1"/>
  <c r="AG10" i="117"/>
  <c r="J6" i="117" s="1"/>
  <c r="J26" i="117" s="1"/>
  <c r="AF10" i="117"/>
  <c r="J5" i="117" s="1"/>
  <c r="AA10" i="117"/>
  <c r="M10" i="117"/>
  <c r="M30" i="117" s="1"/>
  <c r="C10" i="117"/>
  <c r="AV9" i="117"/>
  <c r="H21" i="117" s="1"/>
  <c r="AU9" i="117"/>
  <c r="H20" i="117" s="1"/>
  <c r="H40" i="117" s="1"/>
  <c r="AT9" i="117"/>
  <c r="H19" i="117" s="1"/>
  <c r="H39" i="117" s="1"/>
  <c r="AS9" i="117"/>
  <c r="H18" i="117" s="1"/>
  <c r="H38" i="117" s="1"/>
  <c r="AR9" i="117"/>
  <c r="H17" i="117" s="1"/>
  <c r="H37" i="117" s="1"/>
  <c r="AQ9" i="117"/>
  <c r="H16" i="117" s="1"/>
  <c r="H36" i="117" s="1"/>
  <c r="AP9" i="117"/>
  <c r="H15" i="117" s="1"/>
  <c r="H35" i="117" s="1"/>
  <c r="AO9" i="117"/>
  <c r="H14" i="117" s="1"/>
  <c r="H34" i="117" s="1"/>
  <c r="AN9" i="117"/>
  <c r="H13" i="117" s="1"/>
  <c r="H33" i="117" s="1"/>
  <c r="AM9" i="117"/>
  <c r="H12" i="117" s="1"/>
  <c r="H32" i="117" s="1"/>
  <c r="AL9" i="117"/>
  <c r="H11" i="117" s="1"/>
  <c r="H31" i="117" s="1"/>
  <c r="AK9" i="117"/>
  <c r="H10" i="117" s="1"/>
  <c r="H30" i="117" s="1"/>
  <c r="AJ9" i="117"/>
  <c r="H9" i="117" s="1"/>
  <c r="H29" i="117" s="1"/>
  <c r="AI9" i="117"/>
  <c r="H8" i="117" s="1"/>
  <c r="H28" i="117" s="1"/>
  <c r="AH9" i="117"/>
  <c r="H7" i="117" s="1"/>
  <c r="H27" i="117" s="1"/>
  <c r="AG9" i="117"/>
  <c r="H6" i="117" s="1"/>
  <c r="H26" i="117" s="1"/>
  <c r="AF9" i="117"/>
  <c r="H5" i="117" s="1"/>
  <c r="AA9" i="117"/>
  <c r="C9" i="117"/>
  <c r="AJ3" i="117" s="1"/>
  <c r="AV8" i="117"/>
  <c r="G21" i="117" s="1"/>
  <c r="AU8" i="117"/>
  <c r="G20" i="117" s="1"/>
  <c r="AT8" i="117"/>
  <c r="G19" i="117" s="1"/>
  <c r="G39" i="117" s="1"/>
  <c r="AS8" i="117"/>
  <c r="G18" i="117" s="1"/>
  <c r="G38" i="117" s="1"/>
  <c r="AR8" i="117"/>
  <c r="G17" i="117" s="1"/>
  <c r="G37" i="117" s="1"/>
  <c r="AQ8" i="117"/>
  <c r="G16" i="117" s="1"/>
  <c r="G36" i="117" s="1"/>
  <c r="AP8" i="117"/>
  <c r="G15" i="117" s="1"/>
  <c r="G35" i="117" s="1"/>
  <c r="AO8" i="117"/>
  <c r="G14" i="117" s="1"/>
  <c r="G34" i="117" s="1"/>
  <c r="AN8" i="117"/>
  <c r="G13" i="117" s="1"/>
  <c r="G33" i="117" s="1"/>
  <c r="AM8" i="117"/>
  <c r="G12" i="117" s="1"/>
  <c r="G32" i="117" s="1"/>
  <c r="AL8" i="117"/>
  <c r="G11" i="117" s="1"/>
  <c r="G31" i="117" s="1"/>
  <c r="AK8" i="117"/>
  <c r="G10" i="117" s="1"/>
  <c r="G30" i="117" s="1"/>
  <c r="AJ8" i="117"/>
  <c r="G9" i="117" s="1"/>
  <c r="G29" i="117" s="1"/>
  <c r="AI8" i="117"/>
  <c r="AH8" i="117"/>
  <c r="G7" i="117" s="1"/>
  <c r="G27" i="117" s="1"/>
  <c r="AG8" i="117"/>
  <c r="AF8" i="117"/>
  <c r="G5" i="117" s="1"/>
  <c r="G25" i="117" s="1"/>
  <c r="AA8" i="117"/>
  <c r="Q8" i="117"/>
  <c r="Q28" i="117" s="1"/>
  <c r="J8" i="117"/>
  <c r="J28" i="117" s="1"/>
  <c r="G8" i="117"/>
  <c r="G28" i="117" s="1"/>
  <c r="C8" i="117"/>
  <c r="AI3" i="117" s="1"/>
  <c r="AV7" i="117"/>
  <c r="F21" i="117" s="1"/>
  <c r="AU7" i="117"/>
  <c r="F20" i="117" s="1"/>
  <c r="AT7" i="117"/>
  <c r="F19" i="117" s="1"/>
  <c r="F39" i="117" s="1"/>
  <c r="AS7" i="117"/>
  <c r="F18" i="117" s="1"/>
  <c r="F38" i="117" s="1"/>
  <c r="AR7" i="117"/>
  <c r="F17" i="117" s="1"/>
  <c r="F37" i="117" s="1"/>
  <c r="AQ7" i="117"/>
  <c r="F16" i="117" s="1"/>
  <c r="F36" i="117" s="1"/>
  <c r="AP7" i="117"/>
  <c r="F15" i="117" s="1"/>
  <c r="F35" i="117" s="1"/>
  <c r="AO7" i="117"/>
  <c r="F14" i="117" s="1"/>
  <c r="F34" i="117" s="1"/>
  <c r="AN7" i="117"/>
  <c r="AM7" i="117"/>
  <c r="F12" i="117" s="1"/>
  <c r="F32" i="117" s="1"/>
  <c r="AL7" i="117"/>
  <c r="F11" i="117" s="1"/>
  <c r="F31" i="117" s="1"/>
  <c r="AK7" i="117"/>
  <c r="F10" i="117" s="1"/>
  <c r="F30" i="117" s="1"/>
  <c r="AJ7" i="117"/>
  <c r="F9" i="117" s="1"/>
  <c r="F29" i="117" s="1"/>
  <c r="AI7" i="117"/>
  <c r="F8" i="117" s="1"/>
  <c r="F28" i="117" s="1"/>
  <c r="AH7" i="117"/>
  <c r="F7" i="117" s="1"/>
  <c r="F27" i="117" s="1"/>
  <c r="AG7" i="117"/>
  <c r="F6" i="117" s="1"/>
  <c r="F26" i="117" s="1"/>
  <c r="AF7" i="117"/>
  <c r="F5" i="117" s="1"/>
  <c r="F25" i="117" s="1"/>
  <c r="AA7" i="117"/>
  <c r="V7" i="117"/>
  <c r="V27" i="117" s="1"/>
  <c r="O7" i="117"/>
  <c r="O27" i="117" s="1"/>
  <c r="M7" i="117"/>
  <c r="M27" i="117" s="1"/>
  <c r="C7" i="117"/>
  <c r="AH3" i="117" s="1"/>
  <c r="AV6" i="117"/>
  <c r="E21" i="117" s="1"/>
  <c r="E41" i="117" s="1"/>
  <c r="AU6" i="117"/>
  <c r="E20" i="117" s="1"/>
  <c r="E40" i="117" s="1"/>
  <c r="AT6" i="117"/>
  <c r="E19" i="117" s="1"/>
  <c r="E39" i="117" s="1"/>
  <c r="AS6" i="117"/>
  <c r="E18" i="117" s="1"/>
  <c r="E38" i="117" s="1"/>
  <c r="AR6" i="117"/>
  <c r="E17" i="117" s="1"/>
  <c r="E37" i="117" s="1"/>
  <c r="AQ6" i="117"/>
  <c r="E16" i="117" s="1"/>
  <c r="E36" i="117" s="1"/>
  <c r="AP6" i="117"/>
  <c r="E15" i="117" s="1"/>
  <c r="E35" i="117" s="1"/>
  <c r="AO6" i="117"/>
  <c r="E14" i="117" s="1"/>
  <c r="E34" i="117" s="1"/>
  <c r="AN6" i="117"/>
  <c r="E13" i="117" s="1"/>
  <c r="E33" i="117" s="1"/>
  <c r="AM6" i="117"/>
  <c r="E12" i="117" s="1"/>
  <c r="E32" i="117" s="1"/>
  <c r="AL6" i="117"/>
  <c r="E11" i="117" s="1"/>
  <c r="E31" i="117" s="1"/>
  <c r="AK6" i="117"/>
  <c r="E10" i="117" s="1"/>
  <c r="E30" i="117" s="1"/>
  <c r="AJ6" i="117"/>
  <c r="E9" i="117" s="1"/>
  <c r="E29" i="117" s="1"/>
  <c r="AI6" i="117"/>
  <c r="E8" i="117" s="1"/>
  <c r="E28" i="117" s="1"/>
  <c r="AH6" i="117"/>
  <c r="E7" i="117" s="1"/>
  <c r="E27" i="117" s="1"/>
  <c r="AG6" i="117"/>
  <c r="E6" i="117" s="1"/>
  <c r="E26" i="117" s="1"/>
  <c r="AF6" i="117"/>
  <c r="E5" i="117" s="1"/>
  <c r="E25" i="117" s="1"/>
  <c r="AA6" i="117"/>
  <c r="U6" i="117"/>
  <c r="U26" i="117" s="1"/>
  <c r="S6" i="117"/>
  <c r="S26" i="117" s="1"/>
  <c r="R6" i="117"/>
  <c r="R26" i="117" s="1"/>
  <c r="P6" i="117"/>
  <c r="P26" i="117" s="1"/>
  <c r="N6" i="117"/>
  <c r="N26" i="117" s="1"/>
  <c r="M6" i="117"/>
  <c r="M26" i="117" s="1"/>
  <c r="G6" i="117"/>
  <c r="G26" i="117" s="1"/>
  <c r="C6" i="117"/>
  <c r="AG3" i="117" s="1"/>
  <c r="AV5" i="117"/>
  <c r="D21" i="117" s="1"/>
  <c r="D41" i="117" s="1"/>
  <c r="AU5" i="117"/>
  <c r="D20" i="117" s="1"/>
  <c r="AT5" i="117"/>
  <c r="D19" i="117" s="1"/>
  <c r="D39" i="117" s="1"/>
  <c r="AS5" i="117"/>
  <c r="D18" i="117" s="1"/>
  <c r="D38" i="117" s="1"/>
  <c r="AR5" i="117"/>
  <c r="D17" i="117" s="1"/>
  <c r="D37" i="117" s="1"/>
  <c r="AQ5" i="117"/>
  <c r="D16" i="117" s="1"/>
  <c r="D36" i="117" s="1"/>
  <c r="AP5" i="117"/>
  <c r="D15" i="117" s="1"/>
  <c r="D35" i="117" s="1"/>
  <c r="AO5" i="117"/>
  <c r="D14" i="117" s="1"/>
  <c r="D34" i="117" s="1"/>
  <c r="AN5" i="117"/>
  <c r="D13" i="117" s="1"/>
  <c r="D33" i="117" s="1"/>
  <c r="AM5" i="117"/>
  <c r="D12" i="117" s="1"/>
  <c r="D32" i="117" s="1"/>
  <c r="AL5" i="117"/>
  <c r="D11" i="117" s="1"/>
  <c r="D31" i="117" s="1"/>
  <c r="AK5" i="117"/>
  <c r="D10" i="117" s="1"/>
  <c r="D30" i="117" s="1"/>
  <c r="AJ5" i="117"/>
  <c r="D9" i="117" s="1"/>
  <c r="D29" i="117" s="1"/>
  <c r="AI5" i="117"/>
  <c r="D8" i="117" s="1"/>
  <c r="D28" i="117" s="1"/>
  <c r="AH5" i="117"/>
  <c r="D7" i="117" s="1"/>
  <c r="D27" i="117" s="1"/>
  <c r="AG5" i="117"/>
  <c r="D6" i="117" s="1"/>
  <c r="D26" i="117" s="1"/>
  <c r="AF5" i="117"/>
  <c r="D5" i="117" s="1"/>
  <c r="D25" i="117" s="1"/>
  <c r="AA5" i="117"/>
  <c r="Y5" i="117"/>
  <c r="Y25" i="117" s="1"/>
  <c r="W5" i="117"/>
  <c r="W25" i="117" s="1"/>
  <c r="V5" i="117"/>
  <c r="V25" i="117" s="1"/>
  <c r="U5" i="117"/>
  <c r="U25" i="117" s="1"/>
  <c r="C5" i="117"/>
  <c r="AY3" i="117" s="1"/>
  <c r="BL3" i="117"/>
  <c r="BJ3" i="117"/>
  <c r="BD3" i="117"/>
  <c r="BB3" i="117"/>
  <c r="BA3" i="117"/>
  <c r="AV3" i="117"/>
  <c r="AS3" i="117"/>
  <c r="AQ3" i="117"/>
  <c r="AL3" i="117"/>
  <c r="AK3" i="117"/>
  <c r="E43" i="116"/>
  <c r="E42" i="116"/>
  <c r="AV25" i="116"/>
  <c r="AT25" i="116"/>
  <c r="Y19" i="116" s="1"/>
  <c r="Y39" i="116" s="1"/>
  <c r="Y38" i="116"/>
  <c r="AR25" i="116"/>
  <c r="AQ25" i="116"/>
  <c r="AP25" i="116"/>
  <c r="Y15" i="116" s="1"/>
  <c r="Y35" i="116" s="1"/>
  <c r="AO25" i="116"/>
  <c r="Y14" i="116" s="1"/>
  <c r="Y34" i="116" s="1"/>
  <c r="AN25" i="116"/>
  <c r="Y13" i="116" s="1"/>
  <c r="Y33" i="116" s="1"/>
  <c r="AM25" i="116"/>
  <c r="AL25" i="116"/>
  <c r="Y11" i="116" s="1"/>
  <c r="Y31" i="116" s="1"/>
  <c r="AK25" i="116"/>
  <c r="Y10" i="116" s="1"/>
  <c r="Y30" i="116" s="1"/>
  <c r="AJ25" i="116"/>
  <c r="AI25" i="116"/>
  <c r="Y8" i="116" s="1"/>
  <c r="Y28" i="116" s="1"/>
  <c r="AH25" i="116"/>
  <c r="AG25" i="116"/>
  <c r="Y6" i="116" s="1"/>
  <c r="Y26" i="116" s="1"/>
  <c r="AF25" i="116"/>
  <c r="Y5" i="116" s="1"/>
  <c r="Y25" i="116" s="1"/>
  <c r="AV24" i="116"/>
  <c r="AT24" i="116"/>
  <c r="X38" i="116"/>
  <c r="AR24" i="116"/>
  <c r="AQ24" i="116"/>
  <c r="X16" i="116" s="1"/>
  <c r="X36" i="116" s="1"/>
  <c r="AP24" i="116"/>
  <c r="AO24" i="116"/>
  <c r="X14" i="116" s="1"/>
  <c r="X34" i="116" s="1"/>
  <c r="AN24" i="116"/>
  <c r="X13" i="116" s="1"/>
  <c r="X33" i="116" s="1"/>
  <c r="AM24" i="116"/>
  <c r="AL24" i="116"/>
  <c r="AK24" i="116"/>
  <c r="X10" i="116" s="1"/>
  <c r="X30" i="116" s="1"/>
  <c r="AJ24" i="116"/>
  <c r="AI24" i="116"/>
  <c r="AH24" i="116"/>
  <c r="AG24" i="116"/>
  <c r="X6" i="116" s="1"/>
  <c r="X26" i="116" s="1"/>
  <c r="AF24" i="116"/>
  <c r="X5" i="116" s="1"/>
  <c r="X25" i="116" s="1"/>
  <c r="AV23" i="116"/>
  <c r="AT23" i="116"/>
  <c r="W19" i="116" s="1"/>
  <c r="W39" i="116" s="1"/>
  <c r="AR23" i="116"/>
  <c r="W17" i="116" s="1"/>
  <c r="W37" i="116" s="1"/>
  <c r="AQ23" i="116"/>
  <c r="W16" i="116" s="1"/>
  <c r="W36" i="116" s="1"/>
  <c r="AP23" i="116"/>
  <c r="W15" i="116" s="1"/>
  <c r="W35" i="116" s="1"/>
  <c r="AO23" i="116"/>
  <c r="W14" i="116" s="1"/>
  <c r="W34" i="116" s="1"/>
  <c r="AN23" i="116"/>
  <c r="W13" i="116" s="1"/>
  <c r="W33" i="116" s="1"/>
  <c r="AM23" i="116"/>
  <c r="W12" i="116" s="1"/>
  <c r="W32" i="116" s="1"/>
  <c r="AL23" i="116"/>
  <c r="W11" i="116" s="1"/>
  <c r="W31" i="116" s="1"/>
  <c r="AK23" i="116"/>
  <c r="AJ23" i="116"/>
  <c r="W9" i="116" s="1"/>
  <c r="W29" i="116" s="1"/>
  <c r="AI23" i="116"/>
  <c r="W8" i="116" s="1"/>
  <c r="W28" i="116" s="1"/>
  <c r="AH23" i="116"/>
  <c r="W7" i="116" s="1"/>
  <c r="W27" i="116" s="1"/>
  <c r="AG23" i="116"/>
  <c r="W6" i="116" s="1"/>
  <c r="W26" i="116" s="1"/>
  <c r="AF23" i="116"/>
  <c r="W5" i="116" s="1"/>
  <c r="W25" i="116" s="1"/>
  <c r="AV22" i="116"/>
  <c r="AT22" i="116"/>
  <c r="V19" i="116" s="1"/>
  <c r="V39" i="116" s="1"/>
  <c r="V38" i="116"/>
  <c r="AR22" i="116"/>
  <c r="V17" i="116" s="1"/>
  <c r="V37" i="116" s="1"/>
  <c r="AQ22" i="116"/>
  <c r="V16" i="116" s="1"/>
  <c r="V36" i="116" s="1"/>
  <c r="AP22" i="116"/>
  <c r="V15" i="116" s="1"/>
  <c r="V35" i="116" s="1"/>
  <c r="AO22" i="116"/>
  <c r="V14" i="116" s="1"/>
  <c r="V34" i="116" s="1"/>
  <c r="AN22" i="116"/>
  <c r="AM22" i="116"/>
  <c r="V12" i="116" s="1"/>
  <c r="V32" i="116" s="1"/>
  <c r="AL22" i="116"/>
  <c r="V11" i="116" s="1"/>
  <c r="V31" i="116" s="1"/>
  <c r="AK22" i="116"/>
  <c r="V10" i="116" s="1"/>
  <c r="V30" i="116" s="1"/>
  <c r="AJ22" i="116"/>
  <c r="V9" i="116" s="1"/>
  <c r="V29" i="116" s="1"/>
  <c r="AI22" i="116"/>
  <c r="V8" i="116" s="1"/>
  <c r="V28" i="116" s="1"/>
  <c r="AH22" i="116"/>
  <c r="V7" i="116" s="1"/>
  <c r="V27" i="116" s="1"/>
  <c r="AG22" i="116"/>
  <c r="V6" i="116" s="1"/>
  <c r="V26" i="116" s="1"/>
  <c r="AF22" i="116"/>
  <c r="V5" i="116" s="1"/>
  <c r="V25" i="116" s="1"/>
  <c r="AV21" i="116"/>
  <c r="U21" i="116" s="1"/>
  <c r="U20" i="116"/>
  <c r="AT21" i="116"/>
  <c r="U19" i="116" s="1"/>
  <c r="U39" i="116" s="1"/>
  <c r="AR21" i="116"/>
  <c r="U17" i="116" s="1"/>
  <c r="U37" i="116" s="1"/>
  <c r="AQ21" i="116"/>
  <c r="U16" i="116" s="1"/>
  <c r="U36" i="116" s="1"/>
  <c r="AP21" i="116"/>
  <c r="U15" i="116" s="1"/>
  <c r="U35" i="116" s="1"/>
  <c r="AO21" i="116"/>
  <c r="AN21" i="116"/>
  <c r="AM21" i="116"/>
  <c r="U12" i="116" s="1"/>
  <c r="U32" i="116" s="1"/>
  <c r="AL21" i="116"/>
  <c r="AK21" i="116"/>
  <c r="AJ21" i="116"/>
  <c r="U9" i="116" s="1"/>
  <c r="U29" i="116" s="1"/>
  <c r="AI21" i="116"/>
  <c r="U8" i="116" s="1"/>
  <c r="U28" i="116" s="1"/>
  <c r="AH21" i="116"/>
  <c r="U7" i="116" s="1"/>
  <c r="U27" i="116" s="1"/>
  <c r="AG21" i="116"/>
  <c r="AF21" i="116"/>
  <c r="U5" i="116" s="1"/>
  <c r="U25" i="116" s="1"/>
  <c r="Y21" i="116"/>
  <c r="Y43" i="116" s="1"/>
  <c r="X21" i="116"/>
  <c r="X43" i="116" s="1"/>
  <c r="W21" i="116"/>
  <c r="V21" i="116"/>
  <c r="V43" i="116" s="1"/>
  <c r="D21" i="116"/>
  <c r="D43" i="116" s="1"/>
  <c r="AV20" i="116"/>
  <c r="T21" i="116" s="1"/>
  <c r="T41" i="116" s="1"/>
  <c r="AU20" i="116"/>
  <c r="T20" i="116" s="1"/>
  <c r="T42" i="116" s="1"/>
  <c r="AT20" i="116"/>
  <c r="T19" i="116" s="1"/>
  <c r="T39" i="116" s="1"/>
  <c r="AR20" i="116"/>
  <c r="AQ20" i="116"/>
  <c r="T16" i="116" s="1"/>
  <c r="T36" i="116" s="1"/>
  <c r="AP20" i="116"/>
  <c r="T15" i="116" s="1"/>
  <c r="T35" i="116" s="1"/>
  <c r="AO20" i="116"/>
  <c r="T14" i="116" s="1"/>
  <c r="T34" i="116" s="1"/>
  <c r="AN20" i="116"/>
  <c r="AM20" i="116"/>
  <c r="T12" i="116" s="1"/>
  <c r="T32" i="116" s="1"/>
  <c r="AL20" i="116"/>
  <c r="T11" i="116" s="1"/>
  <c r="T31" i="116" s="1"/>
  <c r="AK20" i="116"/>
  <c r="AJ20" i="116"/>
  <c r="AI20" i="116"/>
  <c r="AH20" i="116"/>
  <c r="T7" i="116" s="1"/>
  <c r="T27" i="116" s="1"/>
  <c r="AG20" i="116"/>
  <c r="T6" i="116" s="1"/>
  <c r="T26" i="116" s="1"/>
  <c r="AF20" i="116"/>
  <c r="T5" i="116" s="1"/>
  <c r="T25" i="116" s="1"/>
  <c r="X40" i="116"/>
  <c r="W40" i="116"/>
  <c r="C20" i="116"/>
  <c r="AV19" i="116"/>
  <c r="S21" i="116" s="1"/>
  <c r="S41" i="116" s="1"/>
  <c r="AU19" i="116"/>
  <c r="S20" i="116" s="1"/>
  <c r="S40" i="116" s="1"/>
  <c r="AT19" i="116"/>
  <c r="S19" i="116" s="1"/>
  <c r="S39" i="116" s="1"/>
  <c r="S38" i="116"/>
  <c r="AR19" i="116"/>
  <c r="S17" i="116" s="1"/>
  <c r="S37" i="116" s="1"/>
  <c r="AQ19" i="116"/>
  <c r="S16" i="116" s="1"/>
  <c r="S36" i="116" s="1"/>
  <c r="AP19" i="116"/>
  <c r="AO19" i="116"/>
  <c r="AN19" i="116"/>
  <c r="S13" i="116" s="1"/>
  <c r="S33" i="116" s="1"/>
  <c r="AM19" i="116"/>
  <c r="AL19" i="116"/>
  <c r="S11" i="116" s="1"/>
  <c r="S31" i="116" s="1"/>
  <c r="AK19" i="116"/>
  <c r="S10" i="116" s="1"/>
  <c r="S30" i="116" s="1"/>
  <c r="AJ19" i="116"/>
  <c r="S9" i="116" s="1"/>
  <c r="S29" i="116" s="1"/>
  <c r="AI19" i="116"/>
  <c r="S8" i="116" s="1"/>
  <c r="S28" i="116" s="1"/>
  <c r="AH19" i="116"/>
  <c r="S7" i="116" s="1"/>
  <c r="S27" i="116" s="1"/>
  <c r="AG19" i="116"/>
  <c r="AF19" i="116"/>
  <c r="AA19" i="116"/>
  <c r="X19" i="116"/>
  <c r="X39" i="116" s="1"/>
  <c r="C19" i="116"/>
  <c r="AT3" i="116" s="1"/>
  <c r="AV18" i="116"/>
  <c r="R21" i="116" s="1"/>
  <c r="R41" i="116" s="1"/>
  <c r="AU18" i="116"/>
  <c r="R20" i="116" s="1"/>
  <c r="R42" i="116" s="1"/>
  <c r="AT18" i="116"/>
  <c r="R19" i="116" s="1"/>
  <c r="R39" i="116" s="1"/>
  <c r="R38" i="116"/>
  <c r="AR18" i="116"/>
  <c r="R17" i="116" s="1"/>
  <c r="R37" i="116" s="1"/>
  <c r="AQ18" i="116"/>
  <c r="R16" i="116" s="1"/>
  <c r="R36" i="116" s="1"/>
  <c r="AP18" i="116"/>
  <c r="R15" i="116" s="1"/>
  <c r="R35" i="116" s="1"/>
  <c r="AO18" i="116"/>
  <c r="R14" i="116" s="1"/>
  <c r="R34" i="116" s="1"/>
  <c r="AN18" i="116"/>
  <c r="R13" i="116" s="1"/>
  <c r="R33" i="116" s="1"/>
  <c r="AM18" i="116"/>
  <c r="R12" i="116" s="1"/>
  <c r="R32" i="116" s="1"/>
  <c r="AL18" i="116"/>
  <c r="R11" i="116" s="1"/>
  <c r="R31" i="116" s="1"/>
  <c r="AK18" i="116"/>
  <c r="R10" i="116" s="1"/>
  <c r="R30" i="116" s="1"/>
  <c r="AJ18" i="116"/>
  <c r="R9" i="116" s="1"/>
  <c r="R29" i="116" s="1"/>
  <c r="AI18" i="116"/>
  <c r="AH18" i="116"/>
  <c r="AG18" i="116"/>
  <c r="AF18" i="116"/>
  <c r="R5" i="116" s="1"/>
  <c r="R25" i="116" s="1"/>
  <c r="U38" i="116"/>
  <c r="T38" i="116"/>
  <c r="C18" i="116"/>
  <c r="AV17" i="116"/>
  <c r="Q21" i="116" s="1"/>
  <c r="AU17" i="116"/>
  <c r="Q20" i="116" s="1"/>
  <c r="AT17" i="116"/>
  <c r="Q19" i="116" s="1"/>
  <c r="Q39" i="116" s="1"/>
  <c r="Q38" i="116"/>
  <c r="AR17" i="116"/>
  <c r="AQ17" i="116"/>
  <c r="Q16" i="116" s="1"/>
  <c r="Q36" i="116" s="1"/>
  <c r="AP17" i="116"/>
  <c r="Q15" i="116" s="1"/>
  <c r="Q35" i="116" s="1"/>
  <c r="AO17" i="116"/>
  <c r="Q14" i="116" s="1"/>
  <c r="Q34" i="116" s="1"/>
  <c r="AN17" i="116"/>
  <c r="Q13" i="116" s="1"/>
  <c r="Q33" i="116" s="1"/>
  <c r="AM17" i="116"/>
  <c r="Q12" i="116" s="1"/>
  <c r="Q32" i="116" s="1"/>
  <c r="AL17" i="116"/>
  <c r="Q11" i="116" s="1"/>
  <c r="Q31" i="116" s="1"/>
  <c r="AK17" i="116"/>
  <c r="AJ17" i="116"/>
  <c r="AI17" i="116"/>
  <c r="AH17" i="116"/>
  <c r="Q7" i="116" s="1"/>
  <c r="Q27" i="116" s="1"/>
  <c r="AG17" i="116"/>
  <c r="AF17" i="116"/>
  <c r="Q5" i="116" s="1"/>
  <c r="Q25" i="116" s="1"/>
  <c r="AA17" i="116"/>
  <c r="Y17" i="116"/>
  <c r="Y37" i="116" s="1"/>
  <c r="X17" i="116"/>
  <c r="X37" i="116" s="1"/>
  <c r="T17" i="116"/>
  <c r="T37" i="116" s="1"/>
  <c r="Q17" i="116"/>
  <c r="Q37" i="116" s="1"/>
  <c r="C17" i="116"/>
  <c r="AR3" i="116" s="1"/>
  <c r="AV16" i="116"/>
  <c r="P21" i="116" s="1"/>
  <c r="P43" i="116" s="1"/>
  <c r="AU16" i="116"/>
  <c r="P20" i="116" s="1"/>
  <c r="AT16" i="116"/>
  <c r="P19" i="116" s="1"/>
  <c r="P39" i="116" s="1"/>
  <c r="P38" i="116"/>
  <c r="AR16" i="116"/>
  <c r="P17" i="116" s="1"/>
  <c r="P37" i="116" s="1"/>
  <c r="AQ16" i="116"/>
  <c r="P16" i="116" s="1"/>
  <c r="P36" i="116" s="1"/>
  <c r="AP16" i="116"/>
  <c r="P15" i="116" s="1"/>
  <c r="P35" i="116" s="1"/>
  <c r="AO16" i="116"/>
  <c r="P14" i="116" s="1"/>
  <c r="P34" i="116" s="1"/>
  <c r="AN16" i="116"/>
  <c r="P13" i="116" s="1"/>
  <c r="P33" i="116" s="1"/>
  <c r="AM16" i="116"/>
  <c r="P12" i="116" s="1"/>
  <c r="P32" i="116" s="1"/>
  <c r="AL16" i="116"/>
  <c r="P11" i="116" s="1"/>
  <c r="P31" i="116" s="1"/>
  <c r="AK16" i="116"/>
  <c r="AJ16" i="116"/>
  <c r="P9" i="116" s="1"/>
  <c r="P29" i="116" s="1"/>
  <c r="AI16" i="116"/>
  <c r="AH16" i="116"/>
  <c r="P7" i="116" s="1"/>
  <c r="P27" i="116" s="1"/>
  <c r="AG16" i="116"/>
  <c r="AF16" i="116"/>
  <c r="P5" i="116" s="1"/>
  <c r="P25" i="116" s="1"/>
  <c r="AA16" i="116"/>
  <c r="Y16" i="116"/>
  <c r="Y36" i="116" s="1"/>
  <c r="C16" i="116"/>
  <c r="BJ3" i="116" s="1"/>
  <c r="AV15" i="116"/>
  <c r="O21" i="116" s="1"/>
  <c r="AU15" i="116"/>
  <c r="O20" i="116" s="1"/>
  <c r="AT15" i="116"/>
  <c r="O19" i="116" s="1"/>
  <c r="O39" i="116" s="1"/>
  <c r="O38" i="116"/>
  <c r="AR15" i="116"/>
  <c r="O17" i="116" s="1"/>
  <c r="O37" i="116" s="1"/>
  <c r="AQ15" i="116"/>
  <c r="O16" i="116" s="1"/>
  <c r="O36" i="116" s="1"/>
  <c r="AP15" i="116"/>
  <c r="O15" i="116" s="1"/>
  <c r="O35" i="116" s="1"/>
  <c r="AO15" i="116"/>
  <c r="AN15" i="116"/>
  <c r="AM15" i="116"/>
  <c r="AL15" i="116"/>
  <c r="O11" i="116" s="1"/>
  <c r="O31" i="116" s="1"/>
  <c r="AK15" i="116"/>
  <c r="O10" i="116" s="1"/>
  <c r="O30" i="116" s="1"/>
  <c r="AJ15" i="116"/>
  <c r="O9" i="116" s="1"/>
  <c r="O29" i="116" s="1"/>
  <c r="AI15" i="116"/>
  <c r="O8" i="116" s="1"/>
  <c r="O28" i="116" s="1"/>
  <c r="AH15" i="116"/>
  <c r="O7" i="116" s="1"/>
  <c r="O27" i="116" s="1"/>
  <c r="AG15" i="116"/>
  <c r="AF15" i="116"/>
  <c r="O5" i="116" s="1"/>
  <c r="O25" i="116" s="1"/>
  <c r="AA15" i="116"/>
  <c r="X15" i="116"/>
  <c r="X35" i="116" s="1"/>
  <c r="S15" i="116"/>
  <c r="S35" i="116" s="1"/>
  <c r="H15" i="116"/>
  <c r="H35" i="116" s="1"/>
  <c r="C15" i="116"/>
  <c r="AV14" i="116"/>
  <c r="N21" i="116" s="1"/>
  <c r="AU14" i="116"/>
  <c r="N20" i="116" s="1"/>
  <c r="AT14" i="116"/>
  <c r="N19" i="116" s="1"/>
  <c r="N39" i="116" s="1"/>
  <c r="N38" i="116"/>
  <c r="AR14" i="116"/>
  <c r="N17" i="116" s="1"/>
  <c r="N37" i="116" s="1"/>
  <c r="AQ14" i="116"/>
  <c r="N16" i="116" s="1"/>
  <c r="N36" i="116" s="1"/>
  <c r="AP14" i="116"/>
  <c r="N15" i="116" s="1"/>
  <c r="N35" i="116" s="1"/>
  <c r="AO14" i="116"/>
  <c r="N14" i="116" s="1"/>
  <c r="N34" i="116" s="1"/>
  <c r="AN14" i="116"/>
  <c r="N13" i="116" s="1"/>
  <c r="N33" i="116" s="1"/>
  <c r="AM14" i="116"/>
  <c r="N12" i="116" s="1"/>
  <c r="N32" i="116" s="1"/>
  <c r="AL14" i="116"/>
  <c r="N11" i="116" s="1"/>
  <c r="N31" i="116" s="1"/>
  <c r="AK14" i="116"/>
  <c r="N10" i="116" s="1"/>
  <c r="N30" i="116" s="1"/>
  <c r="AJ14" i="116"/>
  <c r="AI14" i="116"/>
  <c r="AH14" i="116"/>
  <c r="AG14" i="116"/>
  <c r="AF14" i="116"/>
  <c r="N5" i="116" s="1"/>
  <c r="N25" i="116" s="1"/>
  <c r="AA14" i="116"/>
  <c r="U14" i="116"/>
  <c r="U34" i="116" s="1"/>
  <c r="S14" i="116"/>
  <c r="S34" i="116" s="1"/>
  <c r="O14" i="116"/>
  <c r="O34" i="116" s="1"/>
  <c r="C14" i="116"/>
  <c r="BH3" i="116" s="1"/>
  <c r="AV13" i="116"/>
  <c r="M21" i="116" s="1"/>
  <c r="AU13" i="116"/>
  <c r="M20" i="116" s="1"/>
  <c r="M42" i="116" s="1"/>
  <c r="AT13" i="116"/>
  <c r="M19" i="116" s="1"/>
  <c r="M39" i="116" s="1"/>
  <c r="M38" i="116"/>
  <c r="AR13" i="116"/>
  <c r="M17" i="116" s="1"/>
  <c r="M37" i="116" s="1"/>
  <c r="AQ13" i="116"/>
  <c r="M16" i="116" s="1"/>
  <c r="M36" i="116" s="1"/>
  <c r="AP13" i="116"/>
  <c r="M15" i="116" s="1"/>
  <c r="M35" i="116" s="1"/>
  <c r="AO13" i="116"/>
  <c r="M14" i="116" s="1"/>
  <c r="M34" i="116" s="1"/>
  <c r="AN13" i="116"/>
  <c r="AM13" i="116"/>
  <c r="M12" i="116" s="1"/>
  <c r="M32" i="116" s="1"/>
  <c r="AL13" i="116"/>
  <c r="M11" i="116" s="1"/>
  <c r="M31" i="116" s="1"/>
  <c r="AK13" i="116"/>
  <c r="M10" i="116" s="1"/>
  <c r="M30" i="116" s="1"/>
  <c r="AJ13" i="116"/>
  <c r="M9" i="116" s="1"/>
  <c r="M29" i="116" s="1"/>
  <c r="AI13" i="116"/>
  <c r="AH13" i="116"/>
  <c r="M7" i="116" s="1"/>
  <c r="M27" i="116" s="1"/>
  <c r="AG13" i="116"/>
  <c r="AF13" i="116"/>
  <c r="M5" i="116" s="1"/>
  <c r="M25" i="116" s="1"/>
  <c r="AA13" i="116"/>
  <c r="V13" i="116"/>
  <c r="V33" i="116" s="1"/>
  <c r="U13" i="116"/>
  <c r="U33" i="116" s="1"/>
  <c r="T13" i="116"/>
  <c r="T33" i="116" s="1"/>
  <c r="O13" i="116"/>
  <c r="O33" i="116" s="1"/>
  <c r="M13" i="116"/>
  <c r="M33" i="116" s="1"/>
  <c r="L13" i="116"/>
  <c r="L33" i="116" s="1"/>
  <c r="C13" i="116"/>
  <c r="AV12" i="116"/>
  <c r="L21" i="116" s="1"/>
  <c r="L41" i="116" s="1"/>
  <c r="AU12" i="116"/>
  <c r="L20" i="116" s="1"/>
  <c r="AT12" i="116"/>
  <c r="L19" i="116" s="1"/>
  <c r="L39" i="116" s="1"/>
  <c r="L38" i="116"/>
  <c r="AR12" i="116"/>
  <c r="L17" i="116" s="1"/>
  <c r="L37" i="116" s="1"/>
  <c r="AQ12" i="116"/>
  <c r="L16" i="116" s="1"/>
  <c r="L36" i="116" s="1"/>
  <c r="AP12" i="116"/>
  <c r="L15" i="116" s="1"/>
  <c r="L35" i="116" s="1"/>
  <c r="AO12" i="116"/>
  <c r="L14" i="116" s="1"/>
  <c r="L34" i="116" s="1"/>
  <c r="AN12" i="116"/>
  <c r="AM12" i="116"/>
  <c r="L12" i="116" s="1"/>
  <c r="L32" i="116" s="1"/>
  <c r="AL12" i="116"/>
  <c r="L11" i="116" s="1"/>
  <c r="L31" i="116" s="1"/>
  <c r="AK12" i="116"/>
  <c r="L10" i="116" s="1"/>
  <c r="L30" i="116" s="1"/>
  <c r="AJ12" i="116"/>
  <c r="L9" i="116" s="1"/>
  <c r="L29" i="116" s="1"/>
  <c r="AI12" i="116"/>
  <c r="L8" i="116" s="1"/>
  <c r="L28" i="116" s="1"/>
  <c r="AH12" i="116"/>
  <c r="AG12" i="116"/>
  <c r="AF12" i="116"/>
  <c r="L5" i="116" s="1"/>
  <c r="L25" i="116" s="1"/>
  <c r="AA12" i="116"/>
  <c r="Y12" i="116"/>
  <c r="Y32" i="116" s="1"/>
  <c r="X12" i="116"/>
  <c r="X32" i="116" s="1"/>
  <c r="S12" i="116"/>
  <c r="S32" i="116" s="1"/>
  <c r="O12" i="116"/>
  <c r="O32" i="116" s="1"/>
  <c r="K12" i="116"/>
  <c r="K32" i="116" s="1"/>
  <c r="C12" i="116"/>
  <c r="AV11" i="116"/>
  <c r="K21" i="116" s="1"/>
  <c r="K41" i="116" s="1"/>
  <c r="AU11" i="116"/>
  <c r="K20" i="116" s="1"/>
  <c r="K42" i="116" s="1"/>
  <c r="AT11" i="116"/>
  <c r="K19" i="116" s="1"/>
  <c r="K39" i="116" s="1"/>
  <c r="K38" i="116"/>
  <c r="AR11" i="116"/>
  <c r="K17" i="116" s="1"/>
  <c r="K37" i="116" s="1"/>
  <c r="AQ11" i="116"/>
  <c r="K16" i="116" s="1"/>
  <c r="K36" i="116" s="1"/>
  <c r="AP11" i="116"/>
  <c r="K15" i="116" s="1"/>
  <c r="K35" i="116" s="1"/>
  <c r="AO11" i="116"/>
  <c r="K14" i="116" s="1"/>
  <c r="K34" i="116" s="1"/>
  <c r="AN11" i="116"/>
  <c r="K13" i="116" s="1"/>
  <c r="K33" i="116" s="1"/>
  <c r="AM11" i="116"/>
  <c r="AL11" i="116"/>
  <c r="AK11" i="116"/>
  <c r="K10" i="116" s="1"/>
  <c r="K30" i="116" s="1"/>
  <c r="AJ11" i="116"/>
  <c r="K9" i="116" s="1"/>
  <c r="K29" i="116" s="1"/>
  <c r="AI11" i="116"/>
  <c r="K8" i="116" s="1"/>
  <c r="K28" i="116" s="1"/>
  <c r="AH11" i="116"/>
  <c r="AG11" i="116"/>
  <c r="AF11" i="116"/>
  <c r="K5" i="116" s="1"/>
  <c r="K25" i="116" s="1"/>
  <c r="AA11" i="116"/>
  <c r="X11" i="116"/>
  <c r="X31" i="116" s="1"/>
  <c r="U11" i="116"/>
  <c r="U31" i="116" s="1"/>
  <c r="K11" i="116"/>
  <c r="K31" i="116" s="1"/>
  <c r="G11" i="116"/>
  <c r="G31" i="116" s="1"/>
  <c r="C11" i="116"/>
  <c r="AL3" i="116" s="1"/>
  <c r="AV10" i="116"/>
  <c r="J21" i="116" s="1"/>
  <c r="AU10" i="116"/>
  <c r="J20" i="116" s="1"/>
  <c r="J42" i="116" s="1"/>
  <c r="AT10" i="116"/>
  <c r="J19" i="116" s="1"/>
  <c r="J39" i="116" s="1"/>
  <c r="J38" i="116"/>
  <c r="AR10" i="116"/>
  <c r="J17" i="116" s="1"/>
  <c r="J37" i="116" s="1"/>
  <c r="AQ10" i="116"/>
  <c r="J16" i="116" s="1"/>
  <c r="J36" i="116" s="1"/>
  <c r="AP10" i="116"/>
  <c r="J15" i="116" s="1"/>
  <c r="J35" i="116" s="1"/>
  <c r="AO10" i="116"/>
  <c r="J14" i="116" s="1"/>
  <c r="J34" i="116" s="1"/>
  <c r="AN10" i="116"/>
  <c r="J13" i="116" s="1"/>
  <c r="J33" i="116" s="1"/>
  <c r="AM10" i="116"/>
  <c r="J32" i="116" s="1"/>
  <c r="AL10" i="116"/>
  <c r="J11" i="116" s="1"/>
  <c r="J31" i="116" s="1"/>
  <c r="AK10" i="116"/>
  <c r="J10" i="116" s="1"/>
  <c r="J30" i="116" s="1"/>
  <c r="AJ10" i="116"/>
  <c r="J9" i="116" s="1"/>
  <c r="J29" i="116" s="1"/>
  <c r="AI10" i="116"/>
  <c r="J8" i="116" s="1"/>
  <c r="J28" i="116" s="1"/>
  <c r="AH10" i="116"/>
  <c r="J7" i="116" s="1"/>
  <c r="J27" i="116" s="1"/>
  <c r="AG10" i="116"/>
  <c r="AF10" i="116"/>
  <c r="J5" i="116" s="1"/>
  <c r="J25" i="116" s="1"/>
  <c r="AA10" i="116"/>
  <c r="W10" i="116"/>
  <c r="W30" i="116" s="1"/>
  <c r="U10" i="116"/>
  <c r="U30" i="116" s="1"/>
  <c r="T10" i="116"/>
  <c r="T30" i="116" s="1"/>
  <c r="Q10" i="116"/>
  <c r="Q30" i="116" s="1"/>
  <c r="P10" i="116"/>
  <c r="P30" i="116" s="1"/>
  <c r="C10" i="116"/>
  <c r="BD3" i="116" s="1"/>
  <c r="AV9" i="116"/>
  <c r="H21" i="116" s="1"/>
  <c r="AU9" i="116"/>
  <c r="H20" i="116" s="1"/>
  <c r="AT9" i="116"/>
  <c r="H19" i="116" s="1"/>
  <c r="H39" i="116" s="1"/>
  <c r="H38" i="116"/>
  <c r="AR9" i="116"/>
  <c r="H17" i="116" s="1"/>
  <c r="H37" i="116" s="1"/>
  <c r="AQ9" i="116"/>
  <c r="H16" i="116" s="1"/>
  <c r="H36" i="116" s="1"/>
  <c r="AP9" i="116"/>
  <c r="AO9" i="116"/>
  <c r="H14" i="116" s="1"/>
  <c r="H34" i="116" s="1"/>
  <c r="AN9" i="116"/>
  <c r="H13" i="116" s="1"/>
  <c r="H33" i="116" s="1"/>
  <c r="AM9" i="116"/>
  <c r="H12" i="116" s="1"/>
  <c r="H32" i="116" s="1"/>
  <c r="AL9" i="116"/>
  <c r="H11" i="116" s="1"/>
  <c r="H31" i="116" s="1"/>
  <c r="AK9" i="116"/>
  <c r="H10" i="116" s="1"/>
  <c r="H30" i="116" s="1"/>
  <c r="AJ9" i="116"/>
  <c r="H9" i="116" s="1"/>
  <c r="H29" i="116" s="1"/>
  <c r="AI9" i="116"/>
  <c r="AH9" i="116"/>
  <c r="AG9" i="116"/>
  <c r="H6" i="116" s="1"/>
  <c r="H26" i="116" s="1"/>
  <c r="AF9" i="116"/>
  <c r="H5" i="116" s="1"/>
  <c r="H25" i="116" s="1"/>
  <c r="AA9" i="116"/>
  <c r="Y9" i="116"/>
  <c r="Y29" i="116" s="1"/>
  <c r="X9" i="116"/>
  <c r="X29" i="116" s="1"/>
  <c r="T9" i="116"/>
  <c r="T29" i="116" s="1"/>
  <c r="Q9" i="116"/>
  <c r="Q29" i="116" s="1"/>
  <c r="N9" i="116"/>
  <c r="N29" i="116" s="1"/>
  <c r="C9" i="116"/>
  <c r="AJ3" i="116" s="1"/>
  <c r="AV8" i="116"/>
  <c r="G21" i="116" s="1"/>
  <c r="AU8" i="116"/>
  <c r="G20" i="116" s="1"/>
  <c r="G40" i="116" s="1"/>
  <c r="AT8" i="116"/>
  <c r="G19" i="116" s="1"/>
  <c r="G39" i="116" s="1"/>
  <c r="G38" i="116"/>
  <c r="AR8" i="116"/>
  <c r="G17" i="116" s="1"/>
  <c r="G37" i="116" s="1"/>
  <c r="AQ8" i="116"/>
  <c r="G16" i="116" s="1"/>
  <c r="G36" i="116" s="1"/>
  <c r="AP8" i="116"/>
  <c r="G15" i="116" s="1"/>
  <c r="G35" i="116" s="1"/>
  <c r="AO8" i="116"/>
  <c r="G14" i="116" s="1"/>
  <c r="G34" i="116" s="1"/>
  <c r="AN8" i="116"/>
  <c r="G13" i="116" s="1"/>
  <c r="G33" i="116" s="1"/>
  <c r="AM8" i="116"/>
  <c r="G12" i="116" s="1"/>
  <c r="G32" i="116" s="1"/>
  <c r="AL8" i="116"/>
  <c r="AK8" i="116"/>
  <c r="G10" i="116" s="1"/>
  <c r="G30" i="116" s="1"/>
  <c r="AJ8" i="116"/>
  <c r="G9" i="116" s="1"/>
  <c r="G29" i="116" s="1"/>
  <c r="AI8" i="116"/>
  <c r="G8" i="116" s="1"/>
  <c r="G28" i="116" s="1"/>
  <c r="AH8" i="116"/>
  <c r="AG8" i="116"/>
  <c r="AF8" i="116"/>
  <c r="G5" i="116" s="1"/>
  <c r="G25" i="116" s="1"/>
  <c r="AA8" i="116"/>
  <c r="X8" i="116"/>
  <c r="X28" i="116" s="1"/>
  <c r="T8" i="116"/>
  <c r="T28" i="116" s="1"/>
  <c r="R8" i="116"/>
  <c r="R28" i="116" s="1"/>
  <c r="Q8" i="116"/>
  <c r="Q28" i="116" s="1"/>
  <c r="P8" i="116"/>
  <c r="P28" i="116" s="1"/>
  <c r="N8" i="116"/>
  <c r="N28" i="116" s="1"/>
  <c r="M8" i="116"/>
  <c r="M28" i="116" s="1"/>
  <c r="H8" i="116"/>
  <c r="H28" i="116" s="1"/>
  <c r="C8" i="116"/>
  <c r="AI3" i="116" s="1"/>
  <c r="AV7" i="116"/>
  <c r="F21" i="116" s="1"/>
  <c r="AU7" i="116"/>
  <c r="F20" i="116" s="1"/>
  <c r="F40" i="116" s="1"/>
  <c r="AT7" i="116"/>
  <c r="F19" i="116" s="1"/>
  <c r="F39" i="116" s="1"/>
  <c r="F38" i="116"/>
  <c r="AR7" i="116"/>
  <c r="F17" i="116" s="1"/>
  <c r="F37" i="116" s="1"/>
  <c r="AQ7" i="116"/>
  <c r="F16" i="116" s="1"/>
  <c r="F36" i="116" s="1"/>
  <c r="AP7" i="116"/>
  <c r="F15" i="116" s="1"/>
  <c r="F35" i="116" s="1"/>
  <c r="AO7" i="116"/>
  <c r="F14" i="116" s="1"/>
  <c r="F34" i="116" s="1"/>
  <c r="AN7" i="116"/>
  <c r="F13" i="116" s="1"/>
  <c r="F33" i="116" s="1"/>
  <c r="AM7" i="116"/>
  <c r="F12" i="116" s="1"/>
  <c r="F32" i="116" s="1"/>
  <c r="AL7" i="116"/>
  <c r="F11" i="116" s="1"/>
  <c r="F31" i="116" s="1"/>
  <c r="AK7" i="116"/>
  <c r="F10" i="116" s="1"/>
  <c r="F30" i="116" s="1"/>
  <c r="AJ7" i="116"/>
  <c r="F9" i="116" s="1"/>
  <c r="F29" i="116" s="1"/>
  <c r="AI7" i="116"/>
  <c r="F8" i="116" s="1"/>
  <c r="F28" i="116" s="1"/>
  <c r="AH7" i="116"/>
  <c r="AG7" i="116"/>
  <c r="F6" i="116" s="1"/>
  <c r="F26" i="116" s="1"/>
  <c r="AF7" i="116"/>
  <c r="AA7" i="116"/>
  <c r="Y7" i="116"/>
  <c r="Y27" i="116" s="1"/>
  <c r="X7" i="116"/>
  <c r="X27" i="116" s="1"/>
  <c r="R7" i="116"/>
  <c r="R27" i="116" s="1"/>
  <c r="N7" i="116"/>
  <c r="N27" i="116" s="1"/>
  <c r="L7" i="116"/>
  <c r="L27" i="116" s="1"/>
  <c r="K7" i="116"/>
  <c r="K27" i="116" s="1"/>
  <c r="H7" i="116"/>
  <c r="H27" i="116" s="1"/>
  <c r="G7" i="116"/>
  <c r="G27" i="116" s="1"/>
  <c r="F7" i="116"/>
  <c r="F27" i="116" s="1"/>
  <c r="C7" i="116"/>
  <c r="BA3" i="116" s="1"/>
  <c r="AV6" i="116"/>
  <c r="E21" i="116" s="1"/>
  <c r="E41" i="116" s="1"/>
  <c r="AU6" i="116"/>
  <c r="E20" i="116" s="1"/>
  <c r="E40" i="116" s="1"/>
  <c r="AT6" i="116"/>
  <c r="E19" i="116" s="1"/>
  <c r="E39" i="116" s="1"/>
  <c r="E38" i="116"/>
  <c r="AR6" i="116"/>
  <c r="E17" i="116" s="1"/>
  <c r="E37" i="116" s="1"/>
  <c r="AQ6" i="116"/>
  <c r="E16" i="116" s="1"/>
  <c r="E36" i="116" s="1"/>
  <c r="AP6" i="116"/>
  <c r="E15" i="116" s="1"/>
  <c r="E35" i="116" s="1"/>
  <c r="AO6" i="116"/>
  <c r="E14" i="116" s="1"/>
  <c r="E34" i="116" s="1"/>
  <c r="AN6" i="116"/>
  <c r="E13" i="116" s="1"/>
  <c r="E33" i="116" s="1"/>
  <c r="AM6" i="116"/>
  <c r="E12" i="116" s="1"/>
  <c r="E32" i="116" s="1"/>
  <c r="AL6" i="116"/>
  <c r="E11" i="116" s="1"/>
  <c r="E31" i="116" s="1"/>
  <c r="AK6" i="116"/>
  <c r="E10" i="116" s="1"/>
  <c r="E30" i="116" s="1"/>
  <c r="AJ6" i="116"/>
  <c r="E9" i="116" s="1"/>
  <c r="E29" i="116" s="1"/>
  <c r="AI6" i="116"/>
  <c r="E8" i="116" s="1"/>
  <c r="E28" i="116" s="1"/>
  <c r="AH6" i="116"/>
  <c r="E7" i="116" s="1"/>
  <c r="E27" i="116" s="1"/>
  <c r="AG6" i="116"/>
  <c r="E6" i="116" s="1"/>
  <c r="E26" i="116" s="1"/>
  <c r="AF6" i="116"/>
  <c r="E5" i="116" s="1"/>
  <c r="E25" i="116" s="1"/>
  <c r="AA6" i="116"/>
  <c r="U6" i="116"/>
  <c r="U26" i="116" s="1"/>
  <c r="S6" i="116"/>
  <c r="S26" i="116" s="1"/>
  <c r="R6" i="116"/>
  <c r="R26" i="116" s="1"/>
  <c r="Q6" i="116"/>
  <c r="Q26" i="116" s="1"/>
  <c r="P6" i="116"/>
  <c r="P26" i="116" s="1"/>
  <c r="O6" i="116"/>
  <c r="O26" i="116" s="1"/>
  <c r="N6" i="116"/>
  <c r="N26" i="116" s="1"/>
  <c r="M6" i="116"/>
  <c r="M26" i="116" s="1"/>
  <c r="L6" i="116"/>
  <c r="L26" i="116" s="1"/>
  <c r="K6" i="116"/>
  <c r="K26" i="116" s="1"/>
  <c r="J6" i="116"/>
  <c r="J26" i="116" s="1"/>
  <c r="G6" i="116"/>
  <c r="G26" i="116" s="1"/>
  <c r="C6" i="116"/>
  <c r="AG3" i="116" s="1"/>
  <c r="AV5" i="116"/>
  <c r="AU5" i="116"/>
  <c r="D20" i="116" s="1"/>
  <c r="D42" i="116" s="1"/>
  <c r="AT5" i="116"/>
  <c r="D19" i="116" s="1"/>
  <c r="D39" i="116" s="1"/>
  <c r="D38" i="116"/>
  <c r="AR5" i="116"/>
  <c r="D17" i="116" s="1"/>
  <c r="D37" i="116" s="1"/>
  <c r="AQ5" i="116"/>
  <c r="D16" i="116" s="1"/>
  <c r="D36" i="116" s="1"/>
  <c r="AP5" i="116"/>
  <c r="D15" i="116" s="1"/>
  <c r="D35" i="116" s="1"/>
  <c r="AO5" i="116"/>
  <c r="D14" i="116" s="1"/>
  <c r="D34" i="116" s="1"/>
  <c r="AN5" i="116"/>
  <c r="D13" i="116" s="1"/>
  <c r="D33" i="116" s="1"/>
  <c r="AM5" i="116"/>
  <c r="D12" i="116" s="1"/>
  <c r="D32" i="116" s="1"/>
  <c r="AL5" i="116"/>
  <c r="D11" i="116" s="1"/>
  <c r="D31" i="116" s="1"/>
  <c r="AK5" i="116"/>
  <c r="D10" i="116" s="1"/>
  <c r="D30" i="116" s="1"/>
  <c r="AJ5" i="116"/>
  <c r="D9" i="116" s="1"/>
  <c r="D29" i="116" s="1"/>
  <c r="AI5" i="116"/>
  <c r="D8" i="116" s="1"/>
  <c r="D28" i="116" s="1"/>
  <c r="AH5" i="116"/>
  <c r="D7" i="116" s="1"/>
  <c r="D27" i="116" s="1"/>
  <c r="AG5" i="116"/>
  <c r="D6" i="116" s="1"/>
  <c r="D26" i="116" s="1"/>
  <c r="AF5" i="116"/>
  <c r="D5" i="116" s="1"/>
  <c r="D25" i="116" s="1"/>
  <c r="AA5" i="116"/>
  <c r="S5" i="116"/>
  <c r="S25" i="116" s="1"/>
  <c r="F5" i="116"/>
  <c r="F25" i="116" s="1"/>
  <c r="C5" i="116"/>
  <c r="AY3" i="116" s="1"/>
  <c r="BN3" i="116"/>
  <c r="BM3" i="116"/>
  <c r="BL3" i="116"/>
  <c r="BI3" i="116"/>
  <c r="BG3" i="116"/>
  <c r="BF3" i="116"/>
  <c r="BB3" i="116"/>
  <c r="AV3" i="116"/>
  <c r="AU3" i="116"/>
  <c r="AS3" i="116"/>
  <c r="AP3" i="116"/>
  <c r="AN3" i="116"/>
  <c r="AM3" i="116"/>
  <c r="AA20" i="113"/>
  <c r="AA19" i="113"/>
  <c r="Y19" i="113"/>
  <c r="X19" i="113"/>
  <c r="W19" i="113"/>
  <c r="V19" i="113"/>
  <c r="U19" i="113"/>
  <c r="T19" i="113"/>
  <c r="S19" i="113"/>
  <c r="R19" i="113"/>
  <c r="Q19" i="113"/>
  <c r="P19" i="113"/>
  <c r="O19" i="113"/>
  <c r="N19" i="113"/>
  <c r="M19" i="113"/>
  <c r="L19" i="113"/>
  <c r="K19" i="113"/>
  <c r="J19" i="113"/>
  <c r="H19" i="113"/>
  <c r="G19" i="113"/>
  <c r="F19" i="113"/>
  <c r="E19" i="113"/>
  <c r="D19" i="113"/>
  <c r="AS6" i="113"/>
  <c r="AS7" i="113"/>
  <c r="AS8" i="113"/>
  <c r="AS9" i="113"/>
  <c r="AS10" i="113"/>
  <c r="AS11" i="113"/>
  <c r="AS12" i="113"/>
  <c r="AS13" i="113"/>
  <c r="AS14" i="113"/>
  <c r="AS15" i="113"/>
  <c r="AS16" i="113"/>
  <c r="AS17" i="113"/>
  <c r="AS18" i="113"/>
  <c r="AS19" i="113"/>
  <c r="AS20" i="113"/>
  <c r="AS21" i="113"/>
  <c r="AS22" i="113"/>
  <c r="AS23" i="113"/>
  <c r="AS24" i="113"/>
  <c r="AS25" i="113"/>
  <c r="AR5" i="113"/>
  <c r="AS5" i="113"/>
  <c r="AU6" i="113"/>
  <c r="AU7" i="113"/>
  <c r="AU8" i="113"/>
  <c r="AU9" i="113"/>
  <c r="AU10" i="113"/>
  <c r="AU11" i="113"/>
  <c r="AU12" i="113"/>
  <c r="AU13" i="113"/>
  <c r="AU14" i="113"/>
  <c r="AU15" i="113"/>
  <c r="AU16" i="113"/>
  <c r="AU17" i="113"/>
  <c r="AU18" i="113"/>
  <c r="AU19" i="113"/>
  <c r="AU20" i="113"/>
  <c r="AU21" i="113"/>
  <c r="AU22" i="113"/>
  <c r="AU23" i="113"/>
  <c r="AU24" i="113"/>
  <c r="AU25" i="113"/>
  <c r="AU5" i="113"/>
  <c r="Q40" i="19"/>
  <c r="R40" i="19"/>
  <c r="V40" i="19" s="1"/>
  <c r="W40" i="19" s="1"/>
  <c r="C20" i="113"/>
  <c r="BN3" i="113" s="1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V38" i="19" s="1"/>
  <c r="W38" i="19" s="1"/>
  <c r="R39" i="19"/>
  <c r="V39" i="19" s="1"/>
  <c r="W39" i="19" s="1"/>
  <c r="R25" i="19"/>
  <c r="Q39" i="19"/>
  <c r="C19" i="113"/>
  <c r="BM3" i="113" s="1"/>
  <c r="V19" i="19"/>
  <c r="AA5" i="113"/>
  <c r="C6" i="113"/>
  <c r="C7" i="113"/>
  <c r="C8" i="113"/>
  <c r="C9" i="113"/>
  <c r="C10" i="113"/>
  <c r="C11" i="113"/>
  <c r="C12" i="113"/>
  <c r="C13" i="113"/>
  <c r="C14" i="113"/>
  <c r="C15" i="113"/>
  <c r="C16" i="113"/>
  <c r="C17" i="113"/>
  <c r="C18" i="113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T42" i="19"/>
  <c r="T44" i="19" s="1"/>
  <c r="U42" i="19"/>
  <c r="P42" i="19"/>
  <c r="S42" i="19"/>
  <c r="S44" i="19" s="1"/>
  <c r="Z20" i="126" l="1"/>
  <c r="Q17" i="19" s="1"/>
  <c r="BK3" i="116"/>
  <c r="BJ3" i="119"/>
  <c r="BL3" i="123"/>
  <c r="BN3" i="117"/>
  <c r="BB3" i="118"/>
  <c r="AS3" i="121"/>
  <c r="AR3" i="125"/>
  <c r="BN3" i="119"/>
  <c r="BJ3" i="125"/>
  <c r="BE3" i="116"/>
  <c r="BA3" i="125"/>
  <c r="AO3" i="116"/>
  <c r="AF3" i="119"/>
  <c r="BL3" i="120"/>
  <c r="AT3" i="125"/>
  <c r="AN3" i="118"/>
  <c r="AH3" i="119"/>
  <c r="AM3" i="125"/>
  <c r="AF3" i="124"/>
  <c r="AN3" i="125"/>
  <c r="Z19" i="124"/>
  <c r="O16" i="19" s="1"/>
  <c r="Z18" i="124"/>
  <c r="O15" i="19" s="1"/>
  <c r="Z10" i="124"/>
  <c r="O7" i="19" s="1"/>
  <c r="Z11" i="124"/>
  <c r="O8" i="19" s="1"/>
  <c r="P40" i="124"/>
  <c r="P42" i="124"/>
  <c r="Q40" i="124"/>
  <c r="Q42" i="124"/>
  <c r="W42" i="124"/>
  <c r="Z20" i="130"/>
  <c r="Z20" i="128"/>
  <c r="Z20" i="127"/>
  <c r="Z11" i="123"/>
  <c r="Z15" i="123"/>
  <c r="Z7" i="123"/>
  <c r="Z14" i="125"/>
  <c r="P11" i="19" s="1"/>
  <c r="Z18" i="125"/>
  <c r="P15" i="19" s="1"/>
  <c r="T43" i="125"/>
  <c r="T41" i="125"/>
  <c r="L43" i="125"/>
  <c r="L41" i="125"/>
  <c r="L42" i="125"/>
  <c r="L40" i="125"/>
  <c r="G41" i="125"/>
  <c r="G43" i="125"/>
  <c r="Z12" i="125"/>
  <c r="P9" i="19" s="1"/>
  <c r="Z11" i="125"/>
  <c r="P8" i="19" s="1"/>
  <c r="F43" i="125"/>
  <c r="F41" i="125"/>
  <c r="Z9" i="125"/>
  <c r="P6" i="19" s="1"/>
  <c r="H43" i="125"/>
  <c r="H41" i="125"/>
  <c r="P40" i="125"/>
  <c r="P42" i="125"/>
  <c r="V43" i="125"/>
  <c r="V41" i="125"/>
  <c r="W40" i="125"/>
  <c r="W42" i="125"/>
  <c r="M40" i="125"/>
  <c r="M42" i="125"/>
  <c r="Z13" i="125"/>
  <c r="P10" i="19" s="1"/>
  <c r="D43" i="125"/>
  <c r="D41" i="125"/>
  <c r="O40" i="125"/>
  <c r="O42" i="125"/>
  <c r="P41" i="125"/>
  <c r="P43" i="125"/>
  <c r="W43" i="125"/>
  <c r="W41" i="125"/>
  <c r="X40" i="125"/>
  <c r="X42" i="125"/>
  <c r="H42" i="125"/>
  <c r="H40" i="125"/>
  <c r="Z5" i="125"/>
  <c r="P2" i="19" s="1"/>
  <c r="Z8" i="125"/>
  <c r="P5" i="19" s="1"/>
  <c r="J42" i="125"/>
  <c r="J40" i="125"/>
  <c r="O43" i="125"/>
  <c r="O41" i="125"/>
  <c r="D42" i="125"/>
  <c r="Z10" i="125"/>
  <c r="P7" i="19" s="1"/>
  <c r="Z6" i="125"/>
  <c r="P3" i="19" s="1"/>
  <c r="Z7" i="125"/>
  <c r="P4" i="19" s="1"/>
  <c r="Z15" i="125"/>
  <c r="P12" i="19" s="1"/>
  <c r="J41" i="125"/>
  <c r="J43" i="125"/>
  <c r="K42" i="125"/>
  <c r="K40" i="125"/>
  <c r="S42" i="125"/>
  <c r="S40" i="125"/>
  <c r="U40" i="125"/>
  <c r="U42" i="125"/>
  <c r="Z19" i="125"/>
  <c r="P16" i="19" s="1"/>
  <c r="F40" i="125"/>
  <c r="F42" i="125"/>
  <c r="R41" i="125"/>
  <c r="R43" i="125"/>
  <c r="K41" i="125"/>
  <c r="K43" i="125"/>
  <c r="N42" i="125"/>
  <c r="N40" i="125"/>
  <c r="Z16" i="125"/>
  <c r="P13" i="19" s="1"/>
  <c r="Z17" i="125"/>
  <c r="P14" i="19" s="1"/>
  <c r="G40" i="125"/>
  <c r="G42" i="125"/>
  <c r="M43" i="125"/>
  <c r="M41" i="125"/>
  <c r="N43" i="125"/>
  <c r="N41" i="125"/>
  <c r="Q40" i="125"/>
  <c r="Y40" i="125"/>
  <c r="R40" i="125"/>
  <c r="U41" i="125"/>
  <c r="S43" i="125"/>
  <c r="T40" i="125"/>
  <c r="V40" i="125"/>
  <c r="Q41" i="125"/>
  <c r="Y41" i="125"/>
  <c r="BD3" i="123"/>
  <c r="AR3" i="119"/>
  <c r="AF3" i="121"/>
  <c r="AQ3" i="122"/>
  <c r="BH3" i="122"/>
  <c r="BE3" i="123"/>
  <c r="BF3" i="117"/>
  <c r="AT3" i="117"/>
  <c r="AS3" i="118"/>
  <c r="AS3" i="119"/>
  <c r="AQ3" i="120"/>
  <c r="AF3" i="120"/>
  <c r="BF3" i="120"/>
  <c r="AK3" i="121"/>
  <c r="BB3" i="121"/>
  <c r="AS3" i="122"/>
  <c r="AK3" i="119"/>
  <c r="AU3" i="122"/>
  <c r="BA3" i="120"/>
  <c r="AN3" i="120"/>
  <c r="AQ3" i="116"/>
  <c r="AQ3" i="118"/>
  <c r="AN3" i="119"/>
  <c r="AZ3" i="119"/>
  <c r="AO3" i="120"/>
  <c r="BM3" i="120"/>
  <c r="AQ3" i="121"/>
  <c r="AN3" i="124"/>
  <c r="BM3" i="124"/>
  <c r="AZ3" i="118"/>
  <c r="AZ3" i="116"/>
  <c r="AH3" i="122"/>
  <c r="AP3" i="117"/>
  <c r="BB3" i="119"/>
  <c r="AM3" i="121"/>
  <c r="AR3" i="117"/>
  <c r="U41" i="122"/>
  <c r="U43" i="122"/>
  <c r="AH3" i="121"/>
  <c r="Z13" i="121"/>
  <c r="L10" i="19" s="1"/>
  <c r="AI3" i="122"/>
  <c r="BD3" i="122"/>
  <c r="Z6" i="121"/>
  <c r="L3" i="19" s="1"/>
  <c r="BG3" i="121"/>
  <c r="Z5" i="121"/>
  <c r="L2" i="19" s="1"/>
  <c r="S41" i="121"/>
  <c r="BG3" i="122"/>
  <c r="Y43" i="121"/>
  <c r="K43" i="122"/>
  <c r="Y40" i="121"/>
  <c r="M41" i="122"/>
  <c r="K41" i="121"/>
  <c r="Z11" i="122"/>
  <c r="M8" i="19" s="1"/>
  <c r="T42" i="122"/>
  <c r="T40" i="122"/>
  <c r="X40" i="122"/>
  <c r="X42" i="122"/>
  <c r="Y42" i="122"/>
  <c r="Y40" i="122"/>
  <c r="H40" i="122"/>
  <c r="W42" i="122"/>
  <c r="Z16" i="122"/>
  <c r="M13" i="19" s="1"/>
  <c r="Z5" i="122"/>
  <c r="Z8" i="122"/>
  <c r="M5" i="19" s="1"/>
  <c r="Z18" i="120"/>
  <c r="K15" i="19" s="1"/>
  <c r="O42" i="120"/>
  <c r="Z16" i="120"/>
  <c r="K13" i="19" s="1"/>
  <c r="Z8" i="120"/>
  <c r="K5" i="19" s="1"/>
  <c r="Q43" i="124"/>
  <c r="Q41" i="124"/>
  <c r="R40" i="124"/>
  <c r="R42" i="124"/>
  <c r="J40" i="124"/>
  <c r="J42" i="124"/>
  <c r="Z16" i="124"/>
  <c r="O13" i="19" s="1"/>
  <c r="Z5" i="124"/>
  <c r="O2" i="19" s="1"/>
  <c r="Z13" i="124"/>
  <c r="O10" i="19" s="1"/>
  <c r="Z15" i="124"/>
  <c r="O12" i="19" s="1"/>
  <c r="Z14" i="124"/>
  <c r="O11" i="19" s="1"/>
  <c r="H43" i="124"/>
  <c r="H41" i="124"/>
  <c r="Z7" i="124"/>
  <c r="O4" i="19" s="1"/>
  <c r="Z6" i="124"/>
  <c r="O3" i="19" s="1"/>
  <c r="Z8" i="124"/>
  <c r="O5" i="19" s="1"/>
  <c r="Z12" i="124"/>
  <c r="O9" i="19" s="1"/>
  <c r="F40" i="124"/>
  <c r="F42" i="124"/>
  <c r="L40" i="124"/>
  <c r="K43" i="124"/>
  <c r="AS3" i="124"/>
  <c r="M42" i="124"/>
  <c r="M40" i="124"/>
  <c r="N42" i="124"/>
  <c r="N40" i="124"/>
  <c r="S40" i="124"/>
  <c r="N41" i="124"/>
  <c r="G42" i="124"/>
  <c r="X42" i="124"/>
  <c r="R43" i="124"/>
  <c r="P43" i="124"/>
  <c r="P41" i="124"/>
  <c r="L43" i="124"/>
  <c r="O41" i="124"/>
  <c r="H42" i="124"/>
  <c r="Y42" i="124"/>
  <c r="S43" i="124"/>
  <c r="Y43" i="124"/>
  <c r="Y41" i="124"/>
  <c r="G43" i="124"/>
  <c r="G41" i="124"/>
  <c r="T41" i="124"/>
  <c r="D43" i="124"/>
  <c r="U42" i="124"/>
  <c r="U40" i="124"/>
  <c r="D42" i="124"/>
  <c r="D40" i="124"/>
  <c r="Z17" i="124"/>
  <c r="O14" i="19" s="1"/>
  <c r="Z9" i="124"/>
  <c r="O6" i="19" s="1"/>
  <c r="X43" i="124"/>
  <c r="X41" i="124"/>
  <c r="O42" i="124"/>
  <c r="V40" i="124"/>
  <c r="H43" i="123"/>
  <c r="H41" i="123"/>
  <c r="M42" i="123"/>
  <c r="M40" i="123"/>
  <c r="Z8" i="123"/>
  <c r="Z16" i="123"/>
  <c r="Z9" i="123"/>
  <c r="M43" i="123"/>
  <c r="M41" i="123"/>
  <c r="Z17" i="123"/>
  <c r="N43" i="123"/>
  <c r="N41" i="123"/>
  <c r="Q42" i="123"/>
  <c r="Q40" i="123"/>
  <c r="Z10" i="123"/>
  <c r="Z18" i="123"/>
  <c r="L42" i="123"/>
  <c r="L40" i="123"/>
  <c r="Z14" i="123"/>
  <c r="Q43" i="123"/>
  <c r="Q41" i="123"/>
  <c r="Z5" i="123"/>
  <c r="L43" i="123"/>
  <c r="L41" i="123"/>
  <c r="Z12" i="123"/>
  <c r="D42" i="123"/>
  <c r="D40" i="123"/>
  <c r="F40" i="123"/>
  <c r="F42" i="123"/>
  <c r="T42" i="123"/>
  <c r="T40" i="123"/>
  <c r="Z13" i="123"/>
  <c r="O40" i="123"/>
  <c r="O42" i="123"/>
  <c r="T43" i="123"/>
  <c r="T41" i="123"/>
  <c r="Z6" i="123"/>
  <c r="G43" i="123"/>
  <c r="G41" i="123"/>
  <c r="H42" i="123"/>
  <c r="H40" i="123"/>
  <c r="K41" i="123"/>
  <c r="K43" i="123"/>
  <c r="V43" i="123"/>
  <c r="V41" i="123"/>
  <c r="W40" i="123"/>
  <c r="W42" i="123"/>
  <c r="BB3" i="123"/>
  <c r="R41" i="123"/>
  <c r="R43" i="123"/>
  <c r="R42" i="123"/>
  <c r="R40" i="123"/>
  <c r="X43" i="123"/>
  <c r="X41" i="123"/>
  <c r="F43" i="123"/>
  <c r="F41" i="123"/>
  <c r="K42" i="123"/>
  <c r="K40" i="123"/>
  <c r="Y43" i="123"/>
  <c r="Y41" i="123"/>
  <c r="J41" i="123"/>
  <c r="J43" i="123"/>
  <c r="P40" i="123"/>
  <c r="P42" i="123"/>
  <c r="S42" i="123"/>
  <c r="S40" i="123"/>
  <c r="V42" i="123"/>
  <c r="V40" i="123"/>
  <c r="U42" i="123"/>
  <c r="U40" i="123"/>
  <c r="D43" i="123"/>
  <c r="D41" i="123"/>
  <c r="AN3" i="123"/>
  <c r="S41" i="123"/>
  <c r="S43" i="123"/>
  <c r="W43" i="123"/>
  <c r="W41" i="123"/>
  <c r="X40" i="123"/>
  <c r="X42" i="123"/>
  <c r="G40" i="123"/>
  <c r="G42" i="123"/>
  <c r="N42" i="123"/>
  <c r="N40" i="123"/>
  <c r="Y42" i="123"/>
  <c r="Y40" i="123"/>
  <c r="AH3" i="123"/>
  <c r="AP3" i="123"/>
  <c r="O43" i="123"/>
  <c r="O41" i="123"/>
  <c r="U43" i="123"/>
  <c r="U41" i="123"/>
  <c r="J42" i="123"/>
  <c r="J40" i="123"/>
  <c r="P43" i="123"/>
  <c r="P41" i="123"/>
  <c r="Z19" i="123"/>
  <c r="Z15" i="119"/>
  <c r="J12" i="19" s="1"/>
  <c r="Z6" i="119"/>
  <c r="J3" i="19" s="1"/>
  <c r="Z7" i="119"/>
  <c r="J4" i="19" s="1"/>
  <c r="Z11" i="119"/>
  <c r="J8" i="19" s="1"/>
  <c r="Z16" i="119"/>
  <c r="J13" i="19" s="1"/>
  <c r="Z13" i="118"/>
  <c r="I10" i="19" s="1"/>
  <c r="Z17" i="118"/>
  <c r="I14" i="19" s="1"/>
  <c r="Z19" i="118"/>
  <c r="I16" i="19" s="1"/>
  <c r="Z12" i="118"/>
  <c r="I9" i="19" s="1"/>
  <c r="Z6" i="118"/>
  <c r="I3" i="19" s="1"/>
  <c r="Z14" i="118"/>
  <c r="I11" i="19" s="1"/>
  <c r="Z7" i="118"/>
  <c r="I4" i="19" s="1"/>
  <c r="Z15" i="118"/>
  <c r="I12" i="19" s="1"/>
  <c r="Z16" i="118"/>
  <c r="I13" i="19" s="1"/>
  <c r="Z11" i="118"/>
  <c r="I8" i="19" s="1"/>
  <c r="Z9" i="118"/>
  <c r="I6" i="19" s="1"/>
  <c r="Z8" i="118"/>
  <c r="I5" i="19" s="1"/>
  <c r="Z10" i="118"/>
  <c r="I7" i="19" s="1"/>
  <c r="Z18" i="118"/>
  <c r="I15" i="19" s="1"/>
  <c r="G25" i="118"/>
  <c r="Z5" i="118" s="1"/>
  <c r="I2" i="19" s="1"/>
  <c r="Z12" i="122"/>
  <c r="M9" i="19" s="1"/>
  <c r="F40" i="122"/>
  <c r="F42" i="122"/>
  <c r="N43" i="122"/>
  <c r="N41" i="122"/>
  <c r="Z19" i="122"/>
  <c r="M16" i="19" s="1"/>
  <c r="J42" i="122"/>
  <c r="J40" i="122"/>
  <c r="Z13" i="122"/>
  <c r="M10" i="19" s="1"/>
  <c r="R42" i="122"/>
  <c r="R40" i="122"/>
  <c r="Q43" i="122"/>
  <c r="Q41" i="122"/>
  <c r="Z7" i="122"/>
  <c r="M4" i="19" s="1"/>
  <c r="Z15" i="122"/>
  <c r="M12" i="19" s="1"/>
  <c r="O40" i="122"/>
  <c r="O42" i="122"/>
  <c r="Z14" i="122"/>
  <c r="M11" i="19" s="1"/>
  <c r="AY3" i="122"/>
  <c r="P43" i="122"/>
  <c r="P41" i="122"/>
  <c r="W43" i="122"/>
  <c r="W41" i="122"/>
  <c r="Q40" i="122"/>
  <c r="Z9" i="122"/>
  <c r="M6" i="19" s="1"/>
  <c r="L42" i="122"/>
  <c r="L40" i="122"/>
  <c r="AP3" i="122"/>
  <c r="Z18" i="122"/>
  <c r="M15" i="19" s="1"/>
  <c r="F43" i="122"/>
  <c r="F41" i="122"/>
  <c r="J43" i="122"/>
  <c r="Z10" i="122"/>
  <c r="M7" i="19" s="1"/>
  <c r="Z17" i="122"/>
  <c r="M14" i="19" s="1"/>
  <c r="H43" i="122"/>
  <c r="H41" i="122"/>
  <c r="Y43" i="122"/>
  <c r="Y41" i="122"/>
  <c r="U42" i="122"/>
  <c r="U40" i="122"/>
  <c r="Z6" i="122"/>
  <c r="M3" i="19" s="1"/>
  <c r="S42" i="122"/>
  <c r="S40" i="122"/>
  <c r="V43" i="122"/>
  <c r="V41" i="122"/>
  <c r="D42" i="122"/>
  <c r="D40" i="122"/>
  <c r="M42" i="122"/>
  <c r="M40" i="122"/>
  <c r="G42" i="122"/>
  <c r="R43" i="122"/>
  <c r="T41" i="122"/>
  <c r="G43" i="122"/>
  <c r="G41" i="122"/>
  <c r="K42" i="122"/>
  <c r="K40" i="122"/>
  <c r="N42" i="122"/>
  <c r="N40" i="122"/>
  <c r="O43" i="122"/>
  <c r="O41" i="122"/>
  <c r="D41" i="122"/>
  <c r="S43" i="122"/>
  <c r="L41" i="122"/>
  <c r="P42" i="122"/>
  <c r="X41" i="122"/>
  <c r="V40" i="122"/>
  <c r="Z14" i="121"/>
  <c r="L11" i="19" s="1"/>
  <c r="M43" i="121"/>
  <c r="M41" i="121"/>
  <c r="Z10" i="121"/>
  <c r="L7" i="19" s="1"/>
  <c r="Z18" i="121"/>
  <c r="L15" i="19" s="1"/>
  <c r="D43" i="121"/>
  <c r="D41" i="121"/>
  <c r="Z11" i="121"/>
  <c r="L8" i="19" s="1"/>
  <c r="Z19" i="121"/>
  <c r="L16" i="19" s="1"/>
  <c r="F43" i="121"/>
  <c r="F41" i="121"/>
  <c r="K42" i="121"/>
  <c r="K40" i="121"/>
  <c r="J41" i="121"/>
  <c r="J43" i="121"/>
  <c r="O40" i="121"/>
  <c r="O42" i="121"/>
  <c r="Z7" i="121"/>
  <c r="L4" i="19" s="1"/>
  <c r="L42" i="121"/>
  <c r="L40" i="121"/>
  <c r="M42" i="121"/>
  <c r="M40" i="121"/>
  <c r="S42" i="121"/>
  <c r="S40" i="121"/>
  <c r="W43" i="121"/>
  <c r="W41" i="121"/>
  <c r="N42" i="121"/>
  <c r="Z16" i="121"/>
  <c r="L13" i="19" s="1"/>
  <c r="L41" i="121"/>
  <c r="L43" i="121"/>
  <c r="Q40" i="121"/>
  <c r="Q42" i="121"/>
  <c r="R41" i="121"/>
  <c r="R43" i="121"/>
  <c r="X43" i="121"/>
  <c r="X41" i="121"/>
  <c r="G40" i="121"/>
  <c r="V42" i="121"/>
  <c r="Z15" i="121"/>
  <c r="L12" i="19" s="1"/>
  <c r="G43" i="121"/>
  <c r="G41" i="121"/>
  <c r="N43" i="121"/>
  <c r="N41" i="121"/>
  <c r="P40" i="121"/>
  <c r="Z12" i="121"/>
  <c r="L9" i="19" s="1"/>
  <c r="D42" i="121"/>
  <c r="D40" i="121"/>
  <c r="H40" i="121"/>
  <c r="H42" i="121"/>
  <c r="P43" i="121"/>
  <c r="P41" i="121"/>
  <c r="W40" i="121"/>
  <c r="W42" i="121"/>
  <c r="U43" i="121"/>
  <c r="U41" i="121"/>
  <c r="Z8" i="121"/>
  <c r="L5" i="19" s="1"/>
  <c r="X40" i="121"/>
  <c r="H43" i="121"/>
  <c r="T41" i="121"/>
  <c r="T43" i="121"/>
  <c r="Z9" i="121"/>
  <c r="L6" i="19" s="1"/>
  <c r="BK3" i="121"/>
  <c r="AR3" i="121"/>
  <c r="F40" i="121"/>
  <c r="F42" i="121"/>
  <c r="V43" i="121"/>
  <c r="V41" i="121"/>
  <c r="Q43" i="121"/>
  <c r="J42" i="121"/>
  <c r="J40" i="121"/>
  <c r="O43" i="121"/>
  <c r="O41" i="121"/>
  <c r="Z17" i="121"/>
  <c r="L14" i="19" s="1"/>
  <c r="R40" i="121"/>
  <c r="T40" i="121"/>
  <c r="U40" i="121"/>
  <c r="BG3" i="117"/>
  <c r="AZ3" i="117"/>
  <c r="AF3" i="117"/>
  <c r="H25" i="117"/>
  <c r="J25" i="117"/>
  <c r="K25" i="117"/>
  <c r="F43" i="117"/>
  <c r="F41" i="117"/>
  <c r="Z17" i="117"/>
  <c r="H14" i="19" s="1"/>
  <c r="Z19" i="117"/>
  <c r="H16" i="19" s="1"/>
  <c r="D43" i="117"/>
  <c r="Z12" i="117"/>
  <c r="H9" i="19" s="1"/>
  <c r="L43" i="117"/>
  <c r="L40" i="117"/>
  <c r="Q40" i="117"/>
  <c r="T40" i="117"/>
  <c r="N41" i="120"/>
  <c r="N43" i="120"/>
  <c r="Z5" i="120"/>
  <c r="K2" i="19" s="1"/>
  <c r="Z13" i="120"/>
  <c r="K10" i="19" s="1"/>
  <c r="X43" i="120"/>
  <c r="X41" i="120"/>
  <c r="T41" i="120"/>
  <c r="H43" i="120"/>
  <c r="H41" i="120"/>
  <c r="K40" i="120"/>
  <c r="K42" i="120"/>
  <c r="Z14" i="120"/>
  <c r="K11" i="19" s="1"/>
  <c r="K41" i="120"/>
  <c r="K43" i="120"/>
  <c r="S40" i="120"/>
  <c r="S42" i="120"/>
  <c r="G43" i="120"/>
  <c r="G41" i="120"/>
  <c r="Z11" i="120"/>
  <c r="K8" i="19" s="1"/>
  <c r="Z19" i="120"/>
  <c r="K16" i="19" s="1"/>
  <c r="P40" i="120"/>
  <c r="P42" i="120"/>
  <c r="Q43" i="120"/>
  <c r="Q41" i="120"/>
  <c r="S41" i="120"/>
  <c r="S43" i="120"/>
  <c r="Z9" i="120"/>
  <c r="K6" i="19" s="1"/>
  <c r="J42" i="120"/>
  <c r="J40" i="120"/>
  <c r="Z12" i="120"/>
  <c r="K9" i="19" s="1"/>
  <c r="D42" i="120"/>
  <c r="D40" i="120"/>
  <c r="F43" i="120"/>
  <c r="F41" i="120"/>
  <c r="P43" i="120"/>
  <c r="P41" i="120"/>
  <c r="H40" i="120"/>
  <c r="W42" i="120"/>
  <c r="D43" i="120"/>
  <c r="D41" i="120"/>
  <c r="L42" i="120"/>
  <c r="L40" i="120"/>
  <c r="Q40" i="120"/>
  <c r="Y42" i="120"/>
  <c r="Z10" i="120"/>
  <c r="K7" i="19" s="1"/>
  <c r="M42" i="120"/>
  <c r="M40" i="120"/>
  <c r="O43" i="120"/>
  <c r="O41" i="120"/>
  <c r="Z17" i="120"/>
  <c r="K14" i="19" s="1"/>
  <c r="R42" i="120"/>
  <c r="R40" i="120"/>
  <c r="V41" i="120"/>
  <c r="V43" i="120"/>
  <c r="Z7" i="120"/>
  <c r="K4" i="19" s="1"/>
  <c r="Z15" i="120"/>
  <c r="K12" i="19" s="1"/>
  <c r="Z6" i="120"/>
  <c r="K3" i="19" s="1"/>
  <c r="G40" i="120"/>
  <c r="G42" i="120"/>
  <c r="M43" i="120"/>
  <c r="M41" i="120"/>
  <c r="N42" i="120"/>
  <c r="N40" i="120"/>
  <c r="R41" i="120"/>
  <c r="R43" i="120"/>
  <c r="L41" i="120"/>
  <c r="J43" i="120"/>
  <c r="U41" i="120"/>
  <c r="X42" i="120"/>
  <c r="T40" i="120"/>
  <c r="W41" i="120"/>
  <c r="U40" i="120"/>
  <c r="AL3" i="120"/>
  <c r="V40" i="120"/>
  <c r="Y41" i="120"/>
  <c r="Z12" i="119"/>
  <c r="J9" i="19" s="1"/>
  <c r="Z8" i="119"/>
  <c r="J5" i="19" s="1"/>
  <c r="Z13" i="119"/>
  <c r="J10" i="19" s="1"/>
  <c r="D43" i="119"/>
  <c r="D41" i="119"/>
  <c r="G40" i="119"/>
  <c r="G42" i="119"/>
  <c r="L42" i="119"/>
  <c r="L40" i="119"/>
  <c r="O40" i="119"/>
  <c r="O42" i="119"/>
  <c r="P43" i="119"/>
  <c r="P41" i="119"/>
  <c r="T43" i="119"/>
  <c r="T41" i="119"/>
  <c r="W43" i="119"/>
  <c r="W41" i="119"/>
  <c r="X40" i="119"/>
  <c r="X42" i="119"/>
  <c r="Z14" i="119"/>
  <c r="J11" i="19" s="1"/>
  <c r="F40" i="119"/>
  <c r="F42" i="119"/>
  <c r="G43" i="119"/>
  <c r="G41" i="119"/>
  <c r="L43" i="119"/>
  <c r="L41" i="119"/>
  <c r="M43" i="119"/>
  <c r="M41" i="119"/>
  <c r="N42" i="119"/>
  <c r="N40" i="119"/>
  <c r="O43" i="119"/>
  <c r="O41" i="119"/>
  <c r="H43" i="119"/>
  <c r="H41" i="119"/>
  <c r="F43" i="119"/>
  <c r="F41" i="119"/>
  <c r="N43" i="119"/>
  <c r="N41" i="119"/>
  <c r="R41" i="119"/>
  <c r="R43" i="119"/>
  <c r="R42" i="119"/>
  <c r="R40" i="119"/>
  <c r="Q43" i="119"/>
  <c r="Q41" i="119"/>
  <c r="Z5" i="119"/>
  <c r="J41" i="119"/>
  <c r="J43" i="119"/>
  <c r="BM3" i="119"/>
  <c r="AT3" i="119"/>
  <c r="Z9" i="119"/>
  <c r="J6" i="19" s="1"/>
  <c r="Z17" i="119"/>
  <c r="J14" i="19" s="1"/>
  <c r="H42" i="119"/>
  <c r="H40" i="119"/>
  <c r="BE3" i="119"/>
  <c r="AL3" i="119"/>
  <c r="S42" i="119"/>
  <c r="S40" i="119"/>
  <c r="Z18" i="119"/>
  <c r="J15" i="19" s="1"/>
  <c r="K42" i="119"/>
  <c r="K40" i="119"/>
  <c r="S41" i="119"/>
  <c r="S43" i="119"/>
  <c r="Y43" i="119"/>
  <c r="Y41" i="119"/>
  <c r="U42" i="119"/>
  <c r="U40" i="119"/>
  <c r="Z19" i="119"/>
  <c r="J16" i="19" s="1"/>
  <c r="K41" i="119"/>
  <c r="K43" i="119"/>
  <c r="U43" i="119"/>
  <c r="U41" i="119"/>
  <c r="V42" i="119"/>
  <c r="V40" i="119"/>
  <c r="D42" i="119"/>
  <c r="D40" i="119"/>
  <c r="Z10" i="119"/>
  <c r="J7" i="19" s="1"/>
  <c r="P40" i="119"/>
  <c r="P42" i="119"/>
  <c r="J42" i="119"/>
  <c r="J40" i="119"/>
  <c r="Q40" i="119"/>
  <c r="Y40" i="119"/>
  <c r="W42" i="119"/>
  <c r="V41" i="119"/>
  <c r="T40" i="119"/>
  <c r="M40" i="119"/>
  <c r="X41" i="119"/>
  <c r="W38" i="116"/>
  <c r="Z18" i="116" s="1"/>
  <c r="K42" i="118"/>
  <c r="K40" i="118"/>
  <c r="S42" i="118"/>
  <c r="S40" i="118"/>
  <c r="BA3" i="118"/>
  <c r="AH3" i="118"/>
  <c r="N42" i="118"/>
  <c r="N40" i="118"/>
  <c r="O40" i="118"/>
  <c r="O42" i="118"/>
  <c r="P43" i="118"/>
  <c r="P41" i="118"/>
  <c r="Q42" i="118"/>
  <c r="Q40" i="118"/>
  <c r="H42" i="118"/>
  <c r="H40" i="118"/>
  <c r="L42" i="118"/>
  <c r="L40" i="118"/>
  <c r="N43" i="118"/>
  <c r="N41" i="118"/>
  <c r="O43" i="118"/>
  <c r="O41" i="118"/>
  <c r="S41" i="118"/>
  <c r="S43" i="118"/>
  <c r="Q43" i="118"/>
  <c r="Q41" i="118"/>
  <c r="X43" i="118"/>
  <c r="X41" i="118"/>
  <c r="D42" i="118"/>
  <c r="D40" i="118"/>
  <c r="F40" i="118"/>
  <c r="F42" i="118"/>
  <c r="K41" i="118"/>
  <c r="K43" i="118"/>
  <c r="J42" i="118"/>
  <c r="J40" i="118"/>
  <c r="BE3" i="118"/>
  <c r="AL3" i="118"/>
  <c r="D43" i="118"/>
  <c r="D41" i="118"/>
  <c r="F43" i="118"/>
  <c r="F41" i="118"/>
  <c r="Y42" i="118"/>
  <c r="Y40" i="118"/>
  <c r="L43" i="118"/>
  <c r="L41" i="118"/>
  <c r="M42" i="118"/>
  <c r="M40" i="118"/>
  <c r="G40" i="118"/>
  <c r="G42" i="118"/>
  <c r="BM3" i="118"/>
  <c r="AT3" i="118"/>
  <c r="T43" i="118"/>
  <c r="T41" i="118"/>
  <c r="Y43" i="118"/>
  <c r="Y41" i="118"/>
  <c r="U42" i="118"/>
  <c r="U40" i="118"/>
  <c r="BI3" i="118"/>
  <c r="AP3" i="118"/>
  <c r="G43" i="118"/>
  <c r="G41" i="118"/>
  <c r="R42" i="118"/>
  <c r="R40" i="118"/>
  <c r="H43" i="118"/>
  <c r="H41" i="118"/>
  <c r="U43" i="118"/>
  <c r="U41" i="118"/>
  <c r="V42" i="118"/>
  <c r="V40" i="118"/>
  <c r="R41" i="118"/>
  <c r="R43" i="118"/>
  <c r="J41" i="118"/>
  <c r="J43" i="118"/>
  <c r="W42" i="118"/>
  <c r="M41" i="118"/>
  <c r="P42" i="118"/>
  <c r="X42" i="118"/>
  <c r="V41" i="118"/>
  <c r="T40" i="118"/>
  <c r="W41" i="118"/>
  <c r="J42" i="117"/>
  <c r="J40" i="117"/>
  <c r="Z9" i="117"/>
  <c r="H6" i="19" s="1"/>
  <c r="Z18" i="117"/>
  <c r="H15" i="19" s="1"/>
  <c r="N43" i="117"/>
  <c r="N41" i="117"/>
  <c r="R40" i="117"/>
  <c r="R42" i="117"/>
  <c r="G40" i="117"/>
  <c r="G42" i="117"/>
  <c r="Z13" i="117"/>
  <c r="H10" i="19" s="1"/>
  <c r="Z10" i="117"/>
  <c r="H7" i="19" s="1"/>
  <c r="Z16" i="117"/>
  <c r="H13" i="19" s="1"/>
  <c r="F40" i="117"/>
  <c r="F42" i="117"/>
  <c r="Z14" i="117"/>
  <c r="H11" i="19" s="1"/>
  <c r="Z7" i="117"/>
  <c r="H4" i="19" s="1"/>
  <c r="Z15" i="117"/>
  <c r="H12" i="19" s="1"/>
  <c r="H43" i="117"/>
  <c r="H41" i="117"/>
  <c r="Z8" i="117"/>
  <c r="H5" i="19" s="1"/>
  <c r="Z11" i="117"/>
  <c r="H8" i="19" s="1"/>
  <c r="Q43" i="117"/>
  <c r="Q41" i="117"/>
  <c r="G43" i="117"/>
  <c r="G41" i="117"/>
  <c r="X43" i="117"/>
  <c r="X41" i="117"/>
  <c r="X40" i="117"/>
  <c r="X42" i="117"/>
  <c r="Y43" i="117"/>
  <c r="Y41" i="117"/>
  <c r="U42" i="117"/>
  <c r="U40" i="117"/>
  <c r="K40" i="117"/>
  <c r="H42" i="117"/>
  <c r="Z6" i="117"/>
  <c r="H3" i="19" s="1"/>
  <c r="S41" i="117"/>
  <c r="S43" i="117"/>
  <c r="P43" i="117"/>
  <c r="P41" i="117"/>
  <c r="S40" i="117"/>
  <c r="T41" i="117"/>
  <c r="M43" i="117"/>
  <c r="J43" i="117"/>
  <c r="D42" i="117"/>
  <c r="D40" i="117"/>
  <c r="V41" i="117"/>
  <c r="R43" i="117"/>
  <c r="P40" i="117"/>
  <c r="P42" i="117"/>
  <c r="O42" i="117"/>
  <c r="AO3" i="117"/>
  <c r="M42" i="117"/>
  <c r="M40" i="117"/>
  <c r="Y40" i="117"/>
  <c r="W41" i="117"/>
  <c r="W42" i="117"/>
  <c r="K41" i="117"/>
  <c r="K43" i="117"/>
  <c r="O41" i="117"/>
  <c r="N42" i="117"/>
  <c r="N40" i="117"/>
  <c r="U43" i="117"/>
  <c r="V40" i="117"/>
  <c r="G43" i="116"/>
  <c r="G41" i="116"/>
  <c r="O40" i="116"/>
  <c r="O42" i="116"/>
  <c r="P40" i="116"/>
  <c r="P42" i="116"/>
  <c r="U42" i="116"/>
  <c r="U40" i="116"/>
  <c r="V41" i="116"/>
  <c r="J40" i="116"/>
  <c r="X41" i="116"/>
  <c r="K40" i="116"/>
  <c r="Z19" i="116"/>
  <c r="M40" i="116"/>
  <c r="D41" i="116"/>
  <c r="K43" i="116"/>
  <c r="Z10" i="116"/>
  <c r="L43" i="116"/>
  <c r="Z5" i="116"/>
  <c r="Z12" i="116"/>
  <c r="H40" i="116"/>
  <c r="H42" i="116"/>
  <c r="M43" i="116"/>
  <c r="M41" i="116"/>
  <c r="Y40" i="116"/>
  <c r="Y42" i="116"/>
  <c r="Z13" i="116"/>
  <c r="F43" i="116"/>
  <c r="F41" i="116"/>
  <c r="Z11" i="116"/>
  <c r="N41" i="116"/>
  <c r="N43" i="116"/>
  <c r="Z6" i="116"/>
  <c r="Z14" i="116"/>
  <c r="U43" i="116"/>
  <c r="U41" i="116"/>
  <c r="V42" i="116"/>
  <c r="V40" i="116"/>
  <c r="Z7" i="116"/>
  <c r="Z15" i="116"/>
  <c r="Z8" i="116"/>
  <c r="Z16" i="116"/>
  <c r="J41" i="116"/>
  <c r="J43" i="116"/>
  <c r="N42" i="116"/>
  <c r="N40" i="116"/>
  <c r="Z9" i="116"/>
  <c r="Q40" i="116"/>
  <c r="Q42" i="116"/>
  <c r="O43" i="116"/>
  <c r="O41" i="116"/>
  <c r="AF3" i="116"/>
  <c r="S42" i="116"/>
  <c r="H43" i="116"/>
  <c r="H41" i="116"/>
  <c r="L42" i="116"/>
  <c r="L40" i="116"/>
  <c r="AH3" i="116"/>
  <c r="R40" i="116"/>
  <c r="F42" i="116"/>
  <c r="W42" i="116"/>
  <c r="R43" i="116"/>
  <c r="Q43" i="116"/>
  <c r="Q41" i="116"/>
  <c r="W43" i="116"/>
  <c r="W41" i="116"/>
  <c r="G42" i="116"/>
  <c r="X42" i="116"/>
  <c r="S43" i="116"/>
  <c r="Z17" i="116"/>
  <c r="D40" i="116"/>
  <c r="P41" i="116"/>
  <c r="T43" i="116"/>
  <c r="AK3" i="116"/>
  <c r="T40" i="116"/>
  <c r="Y41" i="116"/>
  <c r="R42" i="19"/>
  <c r="E42" i="113"/>
  <c r="E43" i="113"/>
  <c r="Z20" i="124" l="1"/>
  <c r="O17" i="19" s="1"/>
  <c r="Z20" i="125"/>
  <c r="P17" i="19" s="1"/>
  <c r="Z20" i="123"/>
  <c r="Z20" i="118"/>
  <c r="I17" i="19" s="1"/>
  <c r="Z20" i="122"/>
  <c r="M17" i="19" s="1"/>
  <c r="Z20" i="121"/>
  <c r="L17" i="19" s="1"/>
  <c r="Z5" i="117"/>
  <c r="H2" i="19" s="1"/>
  <c r="Z20" i="120"/>
  <c r="K17" i="19" s="1"/>
  <c r="Z20" i="119"/>
  <c r="J17" i="19" s="1"/>
  <c r="G14" i="19"/>
  <c r="AC17" i="116"/>
  <c r="G8" i="19"/>
  <c r="AC11" i="116"/>
  <c r="G4" i="19"/>
  <c r="AC7" i="116"/>
  <c r="G16" i="19"/>
  <c r="AC19" i="116"/>
  <c r="G9" i="19"/>
  <c r="AC12" i="116"/>
  <c r="G12" i="19"/>
  <c r="AC15" i="116"/>
  <c r="G6" i="19"/>
  <c r="AC9" i="116"/>
  <c r="G10" i="19"/>
  <c r="AC13" i="116"/>
  <c r="G2" i="19"/>
  <c r="AC5" i="116"/>
  <c r="G13" i="19"/>
  <c r="AC16" i="116"/>
  <c r="G11" i="19"/>
  <c r="AC14" i="116"/>
  <c r="G5" i="19"/>
  <c r="AC8" i="116"/>
  <c r="G3" i="19"/>
  <c r="AC6" i="116"/>
  <c r="G7" i="19"/>
  <c r="AC10" i="116"/>
  <c r="G15" i="19"/>
  <c r="AC18" i="116"/>
  <c r="Z20" i="116"/>
  <c r="Z20" i="117"/>
  <c r="H17" i="19" s="1"/>
  <c r="AZ3" i="113"/>
  <c r="BK3" i="113"/>
  <c r="V29" i="19"/>
  <c r="W29" i="19" s="1"/>
  <c r="AA18" i="113"/>
  <c r="AA17" i="113"/>
  <c r="AA16" i="113"/>
  <c r="AA15" i="113"/>
  <c r="AA14" i="113"/>
  <c r="AA13" i="113"/>
  <c r="AA12" i="113"/>
  <c r="AA11" i="113"/>
  <c r="AA10" i="113"/>
  <c r="AA9" i="113"/>
  <c r="AA8" i="113"/>
  <c r="AA7" i="113"/>
  <c r="AA6" i="113"/>
  <c r="AV25" i="113"/>
  <c r="Y21" i="113" s="1"/>
  <c r="Y20" i="113"/>
  <c r="AT25" i="113"/>
  <c r="Y39" i="113" s="1"/>
  <c r="Y18" i="113"/>
  <c r="Y38" i="113" s="1"/>
  <c r="AR25" i="113"/>
  <c r="Y17" i="113" s="1"/>
  <c r="Y37" i="113" s="1"/>
  <c r="AQ25" i="113"/>
  <c r="Y16" i="113" s="1"/>
  <c r="Y36" i="113" s="1"/>
  <c r="AP25" i="113"/>
  <c r="Y15" i="113" s="1"/>
  <c r="Y35" i="113" s="1"/>
  <c r="AO25" i="113"/>
  <c r="Y14" i="113" s="1"/>
  <c r="Y34" i="113" s="1"/>
  <c r="AN25" i="113"/>
  <c r="Y13" i="113" s="1"/>
  <c r="AM25" i="113"/>
  <c r="Y12" i="113" s="1"/>
  <c r="AL25" i="113"/>
  <c r="Y11" i="113" s="1"/>
  <c r="AK25" i="113"/>
  <c r="Y10" i="113" s="1"/>
  <c r="AJ25" i="113"/>
  <c r="Y9" i="113" s="1"/>
  <c r="AI25" i="113"/>
  <c r="Y8" i="113" s="1"/>
  <c r="AH25" i="113"/>
  <c r="Y7" i="113" s="1"/>
  <c r="AG25" i="113"/>
  <c r="Y6" i="113" s="1"/>
  <c r="AF25" i="113"/>
  <c r="Y5" i="113" s="1"/>
  <c r="AV24" i="113"/>
  <c r="X21" i="113" s="1"/>
  <c r="X20" i="113"/>
  <c r="AT24" i="113"/>
  <c r="X39" i="113" s="1"/>
  <c r="X18" i="113"/>
  <c r="X38" i="113" s="1"/>
  <c r="AR24" i="113"/>
  <c r="X17" i="113" s="1"/>
  <c r="X37" i="113" s="1"/>
  <c r="AQ24" i="113"/>
  <c r="X16" i="113" s="1"/>
  <c r="X36" i="113" s="1"/>
  <c r="AP24" i="113"/>
  <c r="X15" i="113" s="1"/>
  <c r="X35" i="113" s="1"/>
  <c r="AO24" i="113"/>
  <c r="X14" i="113" s="1"/>
  <c r="X34" i="113" s="1"/>
  <c r="AN24" i="113"/>
  <c r="X13" i="113" s="1"/>
  <c r="AM24" i="113"/>
  <c r="X12" i="113" s="1"/>
  <c r="AL24" i="113"/>
  <c r="X11" i="113" s="1"/>
  <c r="AK24" i="113"/>
  <c r="X10" i="113" s="1"/>
  <c r="AJ24" i="113"/>
  <c r="X9" i="113" s="1"/>
  <c r="AI24" i="113"/>
  <c r="X8" i="113" s="1"/>
  <c r="AH24" i="113"/>
  <c r="X7" i="113" s="1"/>
  <c r="AG24" i="113"/>
  <c r="X6" i="113" s="1"/>
  <c r="AF24" i="113"/>
  <c r="X5" i="113" s="1"/>
  <c r="AV23" i="113"/>
  <c r="W21" i="113" s="1"/>
  <c r="W20" i="113"/>
  <c r="AT23" i="113"/>
  <c r="W39" i="113" s="1"/>
  <c r="W18" i="113"/>
  <c r="W38" i="113" s="1"/>
  <c r="AR23" i="113"/>
  <c r="W17" i="113" s="1"/>
  <c r="W37" i="113" s="1"/>
  <c r="AQ23" i="113"/>
  <c r="W16" i="113" s="1"/>
  <c r="W36" i="113" s="1"/>
  <c r="AP23" i="113"/>
  <c r="W15" i="113" s="1"/>
  <c r="W35" i="113" s="1"/>
  <c r="AO23" i="113"/>
  <c r="W14" i="113" s="1"/>
  <c r="W34" i="113" s="1"/>
  <c r="AN23" i="113"/>
  <c r="W13" i="113" s="1"/>
  <c r="AM23" i="113"/>
  <c r="W12" i="113" s="1"/>
  <c r="AL23" i="113"/>
  <c r="W11" i="113" s="1"/>
  <c r="AK23" i="113"/>
  <c r="W10" i="113" s="1"/>
  <c r="AJ23" i="113"/>
  <c r="W9" i="113" s="1"/>
  <c r="AI23" i="113"/>
  <c r="W8" i="113" s="1"/>
  <c r="AH23" i="113"/>
  <c r="W7" i="113" s="1"/>
  <c r="AG23" i="113"/>
  <c r="W6" i="113" s="1"/>
  <c r="AF23" i="113"/>
  <c r="W5" i="113" s="1"/>
  <c r="AV22" i="113"/>
  <c r="V21" i="113" s="1"/>
  <c r="V20" i="113"/>
  <c r="AT22" i="113"/>
  <c r="V39" i="113" s="1"/>
  <c r="V18" i="113"/>
  <c r="V38" i="113" s="1"/>
  <c r="AR22" i="113"/>
  <c r="V17" i="113" s="1"/>
  <c r="V37" i="113" s="1"/>
  <c r="AQ22" i="113"/>
  <c r="V16" i="113" s="1"/>
  <c r="V36" i="113" s="1"/>
  <c r="AP22" i="113"/>
  <c r="V15" i="113" s="1"/>
  <c r="V35" i="113" s="1"/>
  <c r="AO22" i="113"/>
  <c r="V14" i="113" s="1"/>
  <c r="V34" i="113" s="1"/>
  <c r="AN22" i="113"/>
  <c r="V13" i="113" s="1"/>
  <c r="AM22" i="113"/>
  <c r="V12" i="113" s="1"/>
  <c r="AL22" i="113"/>
  <c r="V11" i="113" s="1"/>
  <c r="AK22" i="113"/>
  <c r="V10" i="113" s="1"/>
  <c r="AJ22" i="113"/>
  <c r="V9" i="113" s="1"/>
  <c r="AI22" i="113"/>
  <c r="V8" i="113" s="1"/>
  <c r="AH22" i="113"/>
  <c r="V7" i="113" s="1"/>
  <c r="AG22" i="113"/>
  <c r="V6" i="113" s="1"/>
  <c r="AF22" i="113"/>
  <c r="V5" i="113" s="1"/>
  <c r="AV21" i="113"/>
  <c r="U21" i="113" s="1"/>
  <c r="U20" i="113"/>
  <c r="AT21" i="113"/>
  <c r="U39" i="113" s="1"/>
  <c r="U18" i="113"/>
  <c r="U38" i="113" s="1"/>
  <c r="AR21" i="113"/>
  <c r="U17" i="113" s="1"/>
  <c r="U37" i="113" s="1"/>
  <c r="AQ21" i="113"/>
  <c r="U16" i="113" s="1"/>
  <c r="U36" i="113" s="1"/>
  <c r="AP21" i="113"/>
  <c r="U15" i="113" s="1"/>
  <c r="U35" i="113" s="1"/>
  <c r="AO21" i="113"/>
  <c r="U14" i="113" s="1"/>
  <c r="U34" i="113" s="1"/>
  <c r="AN21" i="113"/>
  <c r="U13" i="113" s="1"/>
  <c r="AM21" i="113"/>
  <c r="U12" i="113" s="1"/>
  <c r="AL21" i="113"/>
  <c r="U11" i="113" s="1"/>
  <c r="AK21" i="113"/>
  <c r="U10" i="113" s="1"/>
  <c r="AJ21" i="113"/>
  <c r="U9" i="113" s="1"/>
  <c r="AI21" i="113"/>
  <c r="U8" i="113" s="1"/>
  <c r="AH21" i="113"/>
  <c r="U7" i="113" s="1"/>
  <c r="AG21" i="113"/>
  <c r="U6" i="113" s="1"/>
  <c r="AF21" i="113"/>
  <c r="U5" i="113" s="1"/>
  <c r="AV20" i="113"/>
  <c r="T21" i="113" s="1"/>
  <c r="T20" i="113"/>
  <c r="AT20" i="113"/>
  <c r="T39" i="113" s="1"/>
  <c r="T18" i="113"/>
  <c r="T38" i="113" s="1"/>
  <c r="AR20" i="113"/>
  <c r="T17" i="113" s="1"/>
  <c r="T37" i="113" s="1"/>
  <c r="AQ20" i="113"/>
  <c r="T16" i="113" s="1"/>
  <c r="T36" i="113" s="1"/>
  <c r="AP20" i="113"/>
  <c r="T15" i="113" s="1"/>
  <c r="T35" i="113" s="1"/>
  <c r="AO20" i="113"/>
  <c r="T14" i="113" s="1"/>
  <c r="T34" i="113" s="1"/>
  <c r="AN20" i="113"/>
  <c r="T13" i="113" s="1"/>
  <c r="AM20" i="113"/>
  <c r="T12" i="113" s="1"/>
  <c r="AL20" i="113"/>
  <c r="T11" i="113" s="1"/>
  <c r="AK20" i="113"/>
  <c r="T10" i="113" s="1"/>
  <c r="AJ20" i="113"/>
  <c r="T9" i="113" s="1"/>
  <c r="AI20" i="113"/>
  <c r="T8" i="113" s="1"/>
  <c r="AH20" i="113"/>
  <c r="T7" i="113" s="1"/>
  <c r="AG20" i="113"/>
  <c r="T6" i="113" s="1"/>
  <c r="AF20" i="113"/>
  <c r="T5" i="113" s="1"/>
  <c r="AV19" i="113"/>
  <c r="S21" i="113" s="1"/>
  <c r="S20" i="113"/>
  <c r="AT19" i="113"/>
  <c r="S39" i="113" s="1"/>
  <c r="S18" i="113"/>
  <c r="S38" i="113" s="1"/>
  <c r="AR19" i="113"/>
  <c r="S17" i="113" s="1"/>
  <c r="S37" i="113" s="1"/>
  <c r="AQ19" i="113"/>
  <c r="S16" i="113" s="1"/>
  <c r="S36" i="113" s="1"/>
  <c r="AP19" i="113"/>
  <c r="S15" i="113" s="1"/>
  <c r="S35" i="113" s="1"/>
  <c r="AO19" i="113"/>
  <c r="S14" i="113" s="1"/>
  <c r="S34" i="113" s="1"/>
  <c r="AN19" i="113"/>
  <c r="S13" i="113" s="1"/>
  <c r="AM19" i="113"/>
  <c r="S12" i="113" s="1"/>
  <c r="AL19" i="113"/>
  <c r="S11" i="113" s="1"/>
  <c r="AK19" i="113"/>
  <c r="S10" i="113" s="1"/>
  <c r="AJ19" i="113"/>
  <c r="S9" i="113" s="1"/>
  <c r="AI19" i="113"/>
  <c r="S8" i="113" s="1"/>
  <c r="AH19" i="113"/>
  <c r="S7" i="113" s="1"/>
  <c r="AG19" i="113"/>
  <c r="S6" i="113" s="1"/>
  <c r="AF19" i="113"/>
  <c r="S5" i="113" s="1"/>
  <c r="AV18" i="113"/>
  <c r="R21" i="113" s="1"/>
  <c r="R20" i="113"/>
  <c r="AT18" i="113"/>
  <c r="R39" i="113" s="1"/>
  <c r="R18" i="113"/>
  <c r="R38" i="113" s="1"/>
  <c r="AR18" i="113"/>
  <c r="R17" i="113" s="1"/>
  <c r="R37" i="113" s="1"/>
  <c r="AQ18" i="113"/>
  <c r="R16" i="113" s="1"/>
  <c r="R36" i="113" s="1"/>
  <c r="AP18" i="113"/>
  <c r="R15" i="113" s="1"/>
  <c r="R35" i="113" s="1"/>
  <c r="AO18" i="113"/>
  <c r="R14" i="113" s="1"/>
  <c r="R34" i="113" s="1"/>
  <c r="AN18" i="113"/>
  <c r="R13" i="113" s="1"/>
  <c r="AM18" i="113"/>
  <c r="R12" i="113" s="1"/>
  <c r="AL18" i="113"/>
  <c r="R11" i="113" s="1"/>
  <c r="AK18" i="113"/>
  <c r="R10" i="113" s="1"/>
  <c r="AJ18" i="113"/>
  <c r="R9" i="113" s="1"/>
  <c r="AI18" i="113"/>
  <c r="R8" i="113" s="1"/>
  <c r="AH18" i="113"/>
  <c r="R7" i="113" s="1"/>
  <c r="AG18" i="113"/>
  <c r="R6" i="113" s="1"/>
  <c r="AF18" i="113"/>
  <c r="R5" i="113" s="1"/>
  <c r="AV17" i="113"/>
  <c r="Q21" i="113" s="1"/>
  <c r="Q20" i="113"/>
  <c r="AT17" i="113"/>
  <c r="Q39" i="113" s="1"/>
  <c r="Q18" i="113"/>
  <c r="Q38" i="113" s="1"/>
  <c r="AR17" i="113"/>
  <c r="Q17" i="113" s="1"/>
  <c r="Q37" i="113" s="1"/>
  <c r="AQ17" i="113"/>
  <c r="Q16" i="113" s="1"/>
  <c r="Q36" i="113" s="1"/>
  <c r="AP17" i="113"/>
  <c r="Q15" i="113" s="1"/>
  <c r="Q35" i="113" s="1"/>
  <c r="AO17" i="113"/>
  <c r="Q14" i="113" s="1"/>
  <c r="Q34" i="113" s="1"/>
  <c r="AN17" i="113"/>
  <c r="Q13" i="113" s="1"/>
  <c r="AM17" i="113"/>
  <c r="Q12" i="113" s="1"/>
  <c r="AL17" i="113"/>
  <c r="Q11" i="113" s="1"/>
  <c r="AK17" i="113"/>
  <c r="Q10" i="113" s="1"/>
  <c r="AJ17" i="113"/>
  <c r="Q9" i="113" s="1"/>
  <c r="AI17" i="113"/>
  <c r="Q8" i="113" s="1"/>
  <c r="AH17" i="113"/>
  <c r="Q7" i="113" s="1"/>
  <c r="AG17" i="113"/>
  <c r="Q6" i="113" s="1"/>
  <c r="AF17" i="113"/>
  <c r="Q5" i="113" s="1"/>
  <c r="AV16" i="113"/>
  <c r="P21" i="113" s="1"/>
  <c r="P20" i="113"/>
  <c r="AT16" i="113"/>
  <c r="P39" i="113" s="1"/>
  <c r="P18" i="113"/>
  <c r="P38" i="113" s="1"/>
  <c r="AR16" i="113"/>
  <c r="P17" i="113" s="1"/>
  <c r="P37" i="113" s="1"/>
  <c r="AQ16" i="113"/>
  <c r="P16" i="113" s="1"/>
  <c r="P36" i="113" s="1"/>
  <c r="AP16" i="113"/>
  <c r="P15" i="113" s="1"/>
  <c r="P35" i="113" s="1"/>
  <c r="AO16" i="113"/>
  <c r="P14" i="113" s="1"/>
  <c r="P34" i="113" s="1"/>
  <c r="AN16" i="113"/>
  <c r="P13" i="113" s="1"/>
  <c r="AM16" i="113"/>
  <c r="P12" i="113" s="1"/>
  <c r="AL16" i="113"/>
  <c r="P11" i="113" s="1"/>
  <c r="AK16" i="113"/>
  <c r="P10" i="113" s="1"/>
  <c r="AJ16" i="113"/>
  <c r="P9" i="113" s="1"/>
  <c r="AI16" i="113"/>
  <c r="P8" i="113" s="1"/>
  <c r="AH16" i="113"/>
  <c r="P7" i="113" s="1"/>
  <c r="AG16" i="113"/>
  <c r="P6" i="113" s="1"/>
  <c r="AF16" i="113"/>
  <c r="P5" i="113" s="1"/>
  <c r="AV15" i="113"/>
  <c r="O21" i="113" s="1"/>
  <c r="O20" i="113"/>
  <c r="AT15" i="113"/>
  <c r="O39" i="113" s="1"/>
  <c r="O18" i="113"/>
  <c r="O38" i="113" s="1"/>
  <c r="AR15" i="113"/>
  <c r="O17" i="113" s="1"/>
  <c r="O37" i="113" s="1"/>
  <c r="AQ15" i="113"/>
  <c r="O16" i="113" s="1"/>
  <c r="O36" i="113" s="1"/>
  <c r="AP15" i="113"/>
  <c r="O15" i="113" s="1"/>
  <c r="O35" i="113" s="1"/>
  <c r="AO15" i="113"/>
  <c r="O14" i="113" s="1"/>
  <c r="O34" i="113" s="1"/>
  <c r="AN15" i="113"/>
  <c r="O13" i="113" s="1"/>
  <c r="AM15" i="113"/>
  <c r="O12" i="113" s="1"/>
  <c r="AL15" i="113"/>
  <c r="O11" i="113" s="1"/>
  <c r="AK15" i="113"/>
  <c r="O10" i="113" s="1"/>
  <c r="AJ15" i="113"/>
  <c r="O9" i="113" s="1"/>
  <c r="AI15" i="113"/>
  <c r="O8" i="113" s="1"/>
  <c r="AH15" i="113"/>
  <c r="O7" i="113" s="1"/>
  <c r="AG15" i="113"/>
  <c r="O6" i="113" s="1"/>
  <c r="AF15" i="113"/>
  <c r="O5" i="113" s="1"/>
  <c r="AV14" i="113"/>
  <c r="N21" i="113" s="1"/>
  <c r="N20" i="113"/>
  <c r="AT14" i="113"/>
  <c r="N39" i="113" s="1"/>
  <c r="N18" i="113"/>
  <c r="N38" i="113" s="1"/>
  <c r="AR14" i="113"/>
  <c r="N17" i="113" s="1"/>
  <c r="N37" i="113" s="1"/>
  <c r="AQ14" i="113"/>
  <c r="N16" i="113" s="1"/>
  <c r="N36" i="113" s="1"/>
  <c r="AP14" i="113"/>
  <c r="N15" i="113" s="1"/>
  <c r="N35" i="113" s="1"/>
  <c r="AO14" i="113"/>
  <c r="N14" i="113" s="1"/>
  <c r="N34" i="113" s="1"/>
  <c r="AN14" i="113"/>
  <c r="N13" i="113" s="1"/>
  <c r="AM14" i="113"/>
  <c r="N12" i="113" s="1"/>
  <c r="AL14" i="113"/>
  <c r="N11" i="113" s="1"/>
  <c r="AK14" i="113"/>
  <c r="N10" i="113" s="1"/>
  <c r="AJ14" i="113"/>
  <c r="N9" i="113" s="1"/>
  <c r="AI14" i="113"/>
  <c r="N8" i="113" s="1"/>
  <c r="AH14" i="113"/>
  <c r="N7" i="113" s="1"/>
  <c r="AG14" i="113"/>
  <c r="N6" i="113" s="1"/>
  <c r="AF14" i="113"/>
  <c r="N5" i="113" s="1"/>
  <c r="AV13" i="113"/>
  <c r="M21" i="113" s="1"/>
  <c r="M20" i="113"/>
  <c r="AT13" i="113"/>
  <c r="M39" i="113" s="1"/>
  <c r="M18" i="113"/>
  <c r="M38" i="113" s="1"/>
  <c r="AR13" i="113"/>
  <c r="M17" i="113" s="1"/>
  <c r="M37" i="113" s="1"/>
  <c r="AQ13" i="113"/>
  <c r="M16" i="113" s="1"/>
  <c r="M36" i="113" s="1"/>
  <c r="AP13" i="113"/>
  <c r="M15" i="113" s="1"/>
  <c r="M35" i="113" s="1"/>
  <c r="AO13" i="113"/>
  <c r="M14" i="113" s="1"/>
  <c r="M34" i="113" s="1"/>
  <c r="AN13" i="113"/>
  <c r="M13" i="113" s="1"/>
  <c r="AM13" i="113"/>
  <c r="M12" i="113" s="1"/>
  <c r="AL13" i="113"/>
  <c r="M11" i="113" s="1"/>
  <c r="AK13" i="113"/>
  <c r="M10" i="113" s="1"/>
  <c r="AJ13" i="113"/>
  <c r="M9" i="113" s="1"/>
  <c r="AI13" i="113"/>
  <c r="M8" i="113" s="1"/>
  <c r="AH13" i="113"/>
  <c r="M7" i="113" s="1"/>
  <c r="AG13" i="113"/>
  <c r="M6" i="113" s="1"/>
  <c r="AF13" i="113"/>
  <c r="M5" i="113" s="1"/>
  <c r="AV12" i="113"/>
  <c r="L21" i="113" s="1"/>
  <c r="L20" i="113"/>
  <c r="AT12" i="113"/>
  <c r="L39" i="113" s="1"/>
  <c r="L18" i="113"/>
  <c r="L38" i="113" s="1"/>
  <c r="AR12" i="113"/>
  <c r="L17" i="113" s="1"/>
  <c r="L37" i="113" s="1"/>
  <c r="AQ12" i="113"/>
  <c r="L16" i="113" s="1"/>
  <c r="L36" i="113" s="1"/>
  <c r="AP12" i="113"/>
  <c r="L15" i="113" s="1"/>
  <c r="L35" i="113" s="1"/>
  <c r="AO12" i="113"/>
  <c r="L14" i="113" s="1"/>
  <c r="L34" i="113" s="1"/>
  <c r="AN12" i="113"/>
  <c r="L13" i="113" s="1"/>
  <c r="AM12" i="113"/>
  <c r="L12" i="113" s="1"/>
  <c r="AL12" i="113"/>
  <c r="L11" i="113" s="1"/>
  <c r="AK12" i="113"/>
  <c r="L10" i="113" s="1"/>
  <c r="AJ12" i="113"/>
  <c r="L9" i="113" s="1"/>
  <c r="AI12" i="113"/>
  <c r="L8" i="113" s="1"/>
  <c r="AH12" i="113"/>
  <c r="L7" i="113" s="1"/>
  <c r="AG12" i="113"/>
  <c r="L6" i="113" s="1"/>
  <c r="AF12" i="113"/>
  <c r="L5" i="113" s="1"/>
  <c r="AV11" i="113"/>
  <c r="K21" i="113" s="1"/>
  <c r="K20" i="113"/>
  <c r="AT11" i="113"/>
  <c r="K39" i="113" s="1"/>
  <c r="K18" i="113"/>
  <c r="K38" i="113" s="1"/>
  <c r="AR11" i="113"/>
  <c r="K17" i="113" s="1"/>
  <c r="K37" i="113" s="1"/>
  <c r="AQ11" i="113"/>
  <c r="K16" i="113" s="1"/>
  <c r="K36" i="113" s="1"/>
  <c r="AP11" i="113"/>
  <c r="K15" i="113" s="1"/>
  <c r="K35" i="113" s="1"/>
  <c r="AO11" i="113"/>
  <c r="K14" i="113" s="1"/>
  <c r="K34" i="113" s="1"/>
  <c r="AN11" i="113"/>
  <c r="K13" i="113" s="1"/>
  <c r="AM11" i="113"/>
  <c r="K12" i="113" s="1"/>
  <c r="AL11" i="113"/>
  <c r="K11" i="113" s="1"/>
  <c r="AK11" i="113"/>
  <c r="K10" i="113" s="1"/>
  <c r="AJ11" i="113"/>
  <c r="K9" i="113" s="1"/>
  <c r="AI11" i="113"/>
  <c r="K8" i="113" s="1"/>
  <c r="AH11" i="113"/>
  <c r="K7" i="113" s="1"/>
  <c r="AG11" i="113"/>
  <c r="K6" i="113" s="1"/>
  <c r="AF11" i="113"/>
  <c r="K5" i="113" s="1"/>
  <c r="AV10" i="113"/>
  <c r="J21" i="113" s="1"/>
  <c r="J20" i="113"/>
  <c r="AT10" i="113"/>
  <c r="J39" i="113" s="1"/>
  <c r="J18" i="113"/>
  <c r="J38" i="113" s="1"/>
  <c r="AR10" i="113"/>
  <c r="J17" i="113" s="1"/>
  <c r="J37" i="113" s="1"/>
  <c r="AQ10" i="113"/>
  <c r="J16" i="113" s="1"/>
  <c r="J36" i="113" s="1"/>
  <c r="AP10" i="113"/>
  <c r="J15" i="113" s="1"/>
  <c r="J35" i="113" s="1"/>
  <c r="AO10" i="113"/>
  <c r="J14" i="113" s="1"/>
  <c r="J34" i="113" s="1"/>
  <c r="AN10" i="113"/>
  <c r="J13" i="113" s="1"/>
  <c r="AM10" i="113"/>
  <c r="J12" i="113" s="1"/>
  <c r="AL10" i="113"/>
  <c r="J11" i="113" s="1"/>
  <c r="AK10" i="113"/>
  <c r="J10" i="113" s="1"/>
  <c r="AJ10" i="113"/>
  <c r="J9" i="113" s="1"/>
  <c r="AI10" i="113"/>
  <c r="J8" i="113" s="1"/>
  <c r="AH10" i="113"/>
  <c r="J7" i="113" s="1"/>
  <c r="AG10" i="113"/>
  <c r="J6" i="113" s="1"/>
  <c r="AF10" i="113"/>
  <c r="J5" i="113" s="1"/>
  <c r="AV9" i="113"/>
  <c r="H21" i="113" s="1"/>
  <c r="H20" i="113"/>
  <c r="AT9" i="113"/>
  <c r="H39" i="113" s="1"/>
  <c r="H18" i="113"/>
  <c r="H38" i="113" s="1"/>
  <c r="AR9" i="113"/>
  <c r="H17" i="113" s="1"/>
  <c r="H37" i="113" s="1"/>
  <c r="AQ9" i="113"/>
  <c r="H16" i="113" s="1"/>
  <c r="H36" i="113" s="1"/>
  <c r="AP9" i="113"/>
  <c r="H15" i="113" s="1"/>
  <c r="H35" i="113" s="1"/>
  <c r="AO9" i="113"/>
  <c r="H14" i="113" s="1"/>
  <c r="H34" i="113" s="1"/>
  <c r="AN9" i="113"/>
  <c r="H13" i="113" s="1"/>
  <c r="AM9" i="113"/>
  <c r="H12" i="113" s="1"/>
  <c r="AL9" i="113"/>
  <c r="H11" i="113" s="1"/>
  <c r="AK9" i="113"/>
  <c r="H10" i="113" s="1"/>
  <c r="AJ9" i="113"/>
  <c r="H9" i="113" s="1"/>
  <c r="AI9" i="113"/>
  <c r="H8" i="113" s="1"/>
  <c r="AH9" i="113"/>
  <c r="H7" i="113" s="1"/>
  <c r="AG9" i="113"/>
  <c r="H6" i="113" s="1"/>
  <c r="AF9" i="113"/>
  <c r="H5" i="113" s="1"/>
  <c r="AV8" i="113"/>
  <c r="G21" i="113" s="1"/>
  <c r="G20" i="113"/>
  <c r="AT8" i="113"/>
  <c r="G39" i="113" s="1"/>
  <c r="G18" i="113"/>
  <c r="G38" i="113" s="1"/>
  <c r="AR8" i="113"/>
  <c r="G17" i="113" s="1"/>
  <c r="G37" i="113" s="1"/>
  <c r="AQ8" i="113"/>
  <c r="G16" i="113" s="1"/>
  <c r="G36" i="113" s="1"/>
  <c r="AP8" i="113"/>
  <c r="G15" i="113" s="1"/>
  <c r="G35" i="113" s="1"/>
  <c r="AO8" i="113"/>
  <c r="G14" i="113" s="1"/>
  <c r="G34" i="113" s="1"/>
  <c r="AN8" i="113"/>
  <c r="G13" i="113" s="1"/>
  <c r="AM8" i="113"/>
  <c r="G12" i="113" s="1"/>
  <c r="AL8" i="113"/>
  <c r="G11" i="113" s="1"/>
  <c r="AK8" i="113"/>
  <c r="G10" i="113" s="1"/>
  <c r="AJ8" i="113"/>
  <c r="G9" i="113" s="1"/>
  <c r="AI8" i="113"/>
  <c r="G8" i="113" s="1"/>
  <c r="AH8" i="113"/>
  <c r="G7" i="113" s="1"/>
  <c r="AG8" i="113"/>
  <c r="G6" i="113" s="1"/>
  <c r="AF8" i="113"/>
  <c r="G5" i="113" s="1"/>
  <c r="AV7" i="113"/>
  <c r="F21" i="113" s="1"/>
  <c r="F20" i="113"/>
  <c r="AT7" i="113"/>
  <c r="F39" i="113" s="1"/>
  <c r="F18" i="113"/>
  <c r="F38" i="113" s="1"/>
  <c r="AR7" i="113"/>
  <c r="F17" i="113" s="1"/>
  <c r="F37" i="113" s="1"/>
  <c r="AQ7" i="113"/>
  <c r="F16" i="113" s="1"/>
  <c r="F36" i="113" s="1"/>
  <c r="AP7" i="113"/>
  <c r="F15" i="113" s="1"/>
  <c r="F35" i="113" s="1"/>
  <c r="AO7" i="113"/>
  <c r="F14" i="113" s="1"/>
  <c r="F34" i="113" s="1"/>
  <c r="AN7" i="113"/>
  <c r="F13" i="113" s="1"/>
  <c r="AM7" i="113"/>
  <c r="F12" i="113" s="1"/>
  <c r="AL7" i="113"/>
  <c r="F11" i="113" s="1"/>
  <c r="AK7" i="113"/>
  <c r="F10" i="113" s="1"/>
  <c r="AJ7" i="113"/>
  <c r="F9" i="113" s="1"/>
  <c r="AI7" i="113"/>
  <c r="F8" i="113" s="1"/>
  <c r="AH7" i="113"/>
  <c r="F7" i="113" s="1"/>
  <c r="AG7" i="113"/>
  <c r="F6" i="113" s="1"/>
  <c r="AF7" i="113"/>
  <c r="F5" i="113" s="1"/>
  <c r="AV6" i="113"/>
  <c r="E21" i="113" s="1"/>
  <c r="E41" i="113" s="1"/>
  <c r="E20" i="113"/>
  <c r="E40" i="113" s="1"/>
  <c r="AT6" i="113"/>
  <c r="E39" i="113" s="1"/>
  <c r="E18" i="113"/>
  <c r="E38" i="113" s="1"/>
  <c r="AR6" i="113"/>
  <c r="E17" i="113" s="1"/>
  <c r="E37" i="113" s="1"/>
  <c r="AQ6" i="113"/>
  <c r="E16" i="113" s="1"/>
  <c r="E36" i="113" s="1"/>
  <c r="AP6" i="113"/>
  <c r="E15" i="113" s="1"/>
  <c r="E35" i="113" s="1"/>
  <c r="AO6" i="113"/>
  <c r="E14" i="113" s="1"/>
  <c r="E34" i="113" s="1"/>
  <c r="AN6" i="113"/>
  <c r="E13" i="113" s="1"/>
  <c r="AM6" i="113"/>
  <c r="E12" i="113" s="1"/>
  <c r="AL6" i="113"/>
  <c r="E11" i="113" s="1"/>
  <c r="AK6" i="113"/>
  <c r="E10" i="113" s="1"/>
  <c r="AJ6" i="113"/>
  <c r="E9" i="113" s="1"/>
  <c r="AI6" i="113"/>
  <c r="E8" i="113" s="1"/>
  <c r="AH6" i="113"/>
  <c r="E7" i="113" s="1"/>
  <c r="AG6" i="113"/>
  <c r="E6" i="113" s="1"/>
  <c r="AF6" i="113"/>
  <c r="E5" i="113" s="1"/>
  <c r="AV5" i="113"/>
  <c r="D21" i="113" s="1"/>
  <c r="D20" i="113"/>
  <c r="AT5" i="113"/>
  <c r="D39" i="113" s="1"/>
  <c r="D18" i="113"/>
  <c r="D38" i="113" s="1"/>
  <c r="D17" i="113"/>
  <c r="D37" i="113" s="1"/>
  <c r="AQ5" i="113"/>
  <c r="D16" i="113" s="1"/>
  <c r="D36" i="113" s="1"/>
  <c r="AP5" i="113"/>
  <c r="D15" i="113" s="1"/>
  <c r="D35" i="113" s="1"/>
  <c r="AO5" i="113"/>
  <c r="D14" i="113" s="1"/>
  <c r="D34" i="113" s="1"/>
  <c r="AN5" i="113"/>
  <c r="D13" i="113" s="1"/>
  <c r="AM5" i="113"/>
  <c r="D12" i="113" s="1"/>
  <c r="AL5" i="113"/>
  <c r="D11" i="113" s="1"/>
  <c r="AK5" i="113"/>
  <c r="D10" i="113" s="1"/>
  <c r="AJ5" i="113"/>
  <c r="D9" i="113" s="1"/>
  <c r="AI5" i="113"/>
  <c r="D8" i="113" s="1"/>
  <c r="AH5" i="113"/>
  <c r="D7" i="113" s="1"/>
  <c r="AG5" i="113"/>
  <c r="D6" i="113" s="1"/>
  <c r="AF5" i="113"/>
  <c r="G17" i="19" l="1"/>
  <c r="AC20" i="116"/>
  <c r="Z19" i="113"/>
  <c r="Q42" i="113"/>
  <c r="Q40" i="113"/>
  <c r="F42" i="113"/>
  <c r="F40" i="113"/>
  <c r="N41" i="113"/>
  <c r="N43" i="113"/>
  <c r="O42" i="113"/>
  <c r="O40" i="113"/>
  <c r="V41" i="113"/>
  <c r="V43" i="113"/>
  <c r="W42" i="113"/>
  <c r="W40" i="113"/>
  <c r="G43" i="113"/>
  <c r="G41" i="113"/>
  <c r="F41" i="113"/>
  <c r="F43" i="113"/>
  <c r="G40" i="113"/>
  <c r="G42" i="113"/>
  <c r="O41" i="113"/>
  <c r="O43" i="113"/>
  <c r="P40" i="113"/>
  <c r="P42" i="113"/>
  <c r="W41" i="113"/>
  <c r="W43" i="113"/>
  <c r="X40" i="113"/>
  <c r="X42" i="113"/>
  <c r="Y40" i="113"/>
  <c r="Y42" i="113"/>
  <c r="H41" i="113"/>
  <c r="H43" i="113"/>
  <c r="J42" i="113"/>
  <c r="J40" i="113"/>
  <c r="Q43" i="113"/>
  <c r="Q41" i="113"/>
  <c r="R42" i="113"/>
  <c r="R40" i="113"/>
  <c r="Y43" i="113"/>
  <c r="Y41" i="113"/>
  <c r="J43" i="113"/>
  <c r="J41" i="113"/>
  <c r="K40" i="113"/>
  <c r="K42" i="113"/>
  <c r="R43" i="113"/>
  <c r="R41" i="113"/>
  <c r="S40" i="113"/>
  <c r="S42" i="113"/>
  <c r="X41" i="113"/>
  <c r="X43" i="113"/>
  <c r="K41" i="113"/>
  <c r="K43" i="113"/>
  <c r="L40" i="113"/>
  <c r="L42" i="113"/>
  <c r="S43" i="113"/>
  <c r="S41" i="113"/>
  <c r="T40" i="113"/>
  <c r="T42" i="113"/>
  <c r="D42" i="113"/>
  <c r="D40" i="113"/>
  <c r="L41" i="113"/>
  <c r="L43" i="113"/>
  <c r="M40" i="113"/>
  <c r="M42" i="113"/>
  <c r="T41" i="113"/>
  <c r="T43" i="113"/>
  <c r="U42" i="113"/>
  <c r="U40" i="113"/>
  <c r="H42" i="113"/>
  <c r="H40" i="113"/>
  <c r="P43" i="113"/>
  <c r="P41" i="113"/>
  <c r="D41" i="113"/>
  <c r="D43" i="113"/>
  <c r="M41" i="113"/>
  <c r="M43" i="113"/>
  <c r="N42" i="113"/>
  <c r="N40" i="113"/>
  <c r="U41" i="113"/>
  <c r="U43" i="113"/>
  <c r="V40" i="113"/>
  <c r="V42" i="113"/>
  <c r="AG3" i="113"/>
  <c r="AH3" i="113"/>
  <c r="AI3" i="113"/>
  <c r="AJ3" i="113"/>
  <c r="AK3" i="113"/>
  <c r="AL3" i="113"/>
  <c r="AM3" i="113"/>
  <c r="AN3" i="113"/>
  <c r="AO3" i="113"/>
  <c r="AP3" i="113"/>
  <c r="AQ3" i="113"/>
  <c r="AR3" i="113"/>
  <c r="AS3" i="113"/>
  <c r="AT3" i="113"/>
  <c r="AU3" i="113"/>
  <c r="AV3" i="113"/>
  <c r="C5" i="113"/>
  <c r="AF3" i="113" s="1"/>
  <c r="Q25" i="19"/>
  <c r="Z20" i="113" l="1"/>
  <c r="F17" i="19" s="1"/>
  <c r="V17" i="19" s="1"/>
  <c r="AC19" i="113"/>
  <c r="AC19" i="117" s="1"/>
  <c r="AC19" i="118" s="1"/>
  <c r="AC19" i="119" s="1"/>
  <c r="AC19" i="120" s="1"/>
  <c r="AC19" i="121" s="1"/>
  <c r="AC19" i="122" s="1"/>
  <c r="AC19" i="123" s="1"/>
  <c r="AC19" i="124" s="1"/>
  <c r="AC19" i="125" s="1"/>
  <c r="AC19" i="126" s="1"/>
  <c r="AC19" i="127" s="1"/>
  <c r="AC19" i="128" s="1"/>
  <c r="AC19" i="129" s="1"/>
  <c r="AC19" i="130" s="1"/>
  <c r="F16" i="19"/>
  <c r="V16" i="19" s="1"/>
  <c r="V34" i="19"/>
  <c r="W34" i="19" s="1"/>
  <c r="V27" i="19"/>
  <c r="W27" i="19" s="1"/>
  <c r="V25" i="19"/>
  <c r="W25" i="19" s="1"/>
  <c r="X39" i="19" l="1"/>
  <c r="X40" i="19"/>
  <c r="AC20" i="113"/>
  <c r="AC20" i="117" s="1"/>
  <c r="AC20" i="118" s="1"/>
  <c r="AC20" i="119" s="1"/>
  <c r="AC20" i="120" s="1"/>
  <c r="AC20" i="121" s="1"/>
  <c r="AC20" i="122" s="1"/>
  <c r="AC20" i="123" s="1"/>
  <c r="AC20" i="124" s="1"/>
  <c r="AC20" i="125" s="1"/>
  <c r="AC20" i="126" s="1"/>
  <c r="AC20" i="127" s="1"/>
  <c r="AC20" i="128" s="1"/>
  <c r="AC20" i="129" s="1"/>
  <c r="AC20" i="130" s="1"/>
  <c r="V26" i="19"/>
  <c r="W26" i="19" s="1"/>
  <c r="V28" i="19"/>
  <c r="W28" i="19" s="1"/>
  <c r="V30" i="19"/>
  <c r="W30" i="19" s="1"/>
  <c r="V31" i="19"/>
  <c r="W31" i="19" s="1"/>
  <c r="V32" i="19"/>
  <c r="W32" i="19" s="1"/>
  <c r="V33" i="19"/>
  <c r="W33" i="19" s="1"/>
  <c r="V35" i="19"/>
  <c r="W35" i="19" s="1"/>
  <c r="V36" i="19"/>
  <c r="W36" i="19" s="1"/>
  <c r="V37" i="19"/>
  <c r="W37" i="19" s="1"/>
  <c r="W42" i="19" l="1"/>
  <c r="V42" i="19"/>
  <c r="E33" i="113"/>
  <c r="D25" i="113"/>
  <c r="Y33" i="113" l="1"/>
  <c r="X33" i="113"/>
  <c r="W33" i="113"/>
  <c r="V33" i="113"/>
  <c r="U33" i="113"/>
  <c r="T33" i="113"/>
  <c r="S33" i="113"/>
  <c r="R33" i="113"/>
  <c r="Q33" i="113"/>
  <c r="P33" i="113"/>
  <c r="O33" i="113"/>
  <c r="N33" i="113"/>
  <c r="M33" i="113"/>
  <c r="L33" i="113"/>
  <c r="K33" i="113"/>
  <c r="J33" i="113"/>
  <c r="H33" i="113"/>
  <c r="G33" i="113"/>
  <c r="F33" i="113"/>
  <c r="D33" i="113"/>
  <c r="Y32" i="113"/>
  <c r="X32" i="113"/>
  <c r="W32" i="113"/>
  <c r="V32" i="113"/>
  <c r="U32" i="113"/>
  <c r="T32" i="113"/>
  <c r="S32" i="113"/>
  <c r="R32" i="113"/>
  <c r="Q32" i="113"/>
  <c r="P32" i="113"/>
  <c r="O32" i="113"/>
  <c r="N32" i="113"/>
  <c r="M32" i="113"/>
  <c r="L32" i="113"/>
  <c r="K32" i="113"/>
  <c r="J32" i="113"/>
  <c r="H32" i="113"/>
  <c r="G32" i="113"/>
  <c r="F32" i="113"/>
  <c r="E32" i="113"/>
  <c r="D32" i="113"/>
  <c r="Y31" i="113"/>
  <c r="X31" i="113"/>
  <c r="W31" i="113"/>
  <c r="V31" i="113"/>
  <c r="U31" i="113"/>
  <c r="T31" i="113"/>
  <c r="S31" i="113"/>
  <c r="R31" i="113"/>
  <c r="Q31" i="113"/>
  <c r="P31" i="113"/>
  <c r="O31" i="113"/>
  <c r="N31" i="113"/>
  <c r="M31" i="113"/>
  <c r="L31" i="113"/>
  <c r="K31" i="113"/>
  <c r="J31" i="113"/>
  <c r="H31" i="113"/>
  <c r="G31" i="113"/>
  <c r="F31" i="113"/>
  <c r="E31" i="113"/>
  <c r="D31" i="113"/>
  <c r="Y30" i="113"/>
  <c r="X30" i="113"/>
  <c r="W30" i="113"/>
  <c r="V30" i="113"/>
  <c r="U30" i="113"/>
  <c r="T30" i="113"/>
  <c r="S30" i="113"/>
  <c r="R30" i="113"/>
  <c r="Q30" i="113"/>
  <c r="P30" i="113"/>
  <c r="O30" i="113"/>
  <c r="N30" i="113"/>
  <c r="M30" i="113"/>
  <c r="L30" i="113"/>
  <c r="K30" i="113"/>
  <c r="J30" i="113"/>
  <c r="H30" i="113"/>
  <c r="G30" i="113"/>
  <c r="F30" i="113"/>
  <c r="E30" i="113"/>
  <c r="D30" i="113"/>
  <c r="Y29" i="113"/>
  <c r="X29" i="113"/>
  <c r="W29" i="113"/>
  <c r="V29" i="113"/>
  <c r="U29" i="113"/>
  <c r="T29" i="113"/>
  <c r="S29" i="113"/>
  <c r="R29" i="113"/>
  <c r="Q29" i="113"/>
  <c r="P29" i="113"/>
  <c r="O29" i="113"/>
  <c r="N29" i="113"/>
  <c r="M29" i="113"/>
  <c r="L29" i="113"/>
  <c r="K29" i="113"/>
  <c r="J29" i="113"/>
  <c r="H29" i="113"/>
  <c r="G29" i="113"/>
  <c r="F29" i="113"/>
  <c r="E29" i="113"/>
  <c r="D29" i="113"/>
  <c r="Y28" i="113"/>
  <c r="X28" i="113"/>
  <c r="W28" i="113"/>
  <c r="V28" i="113"/>
  <c r="U28" i="113"/>
  <c r="T28" i="113"/>
  <c r="S28" i="113"/>
  <c r="R28" i="113"/>
  <c r="Q28" i="113"/>
  <c r="P28" i="113"/>
  <c r="O28" i="113"/>
  <c r="N28" i="113"/>
  <c r="M28" i="113"/>
  <c r="L28" i="113"/>
  <c r="K28" i="113"/>
  <c r="J28" i="113"/>
  <c r="H28" i="113"/>
  <c r="G28" i="113"/>
  <c r="F28" i="113"/>
  <c r="E28" i="113"/>
  <c r="D28" i="113"/>
  <c r="Y27" i="113"/>
  <c r="X27" i="113"/>
  <c r="W27" i="113"/>
  <c r="V27" i="113"/>
  <c r="U27" i="113"/>
  <c r="T27" i="113"/>
  <c r="S27" i="113"/>
  <c r="R27" i="113"/>
  <c r="Q27" i="113"/>
  <c r="P27" i="113"/>
  <c r="O27" i="113"/>
  <c r="N27" i="113"/>
  <c r="M27" i="113"/>
  <c r="L27" i="113"/>
  <c r="K27" i="113"/>
  <c r="J27" i="113"/>
  <c r="H27" i="113"/>
  <c r="G27" i="113"/>
  <c r="F27" i="113"/>
  <c r="E27" i="113"/>
  <c r="D27" i="113"/>
  <c r="Y26" i="113"/>
  <c r="X26" i="113"/>
  <c r="W26" i="113"/>
  <c r="V26" i="113"/>
  <c r="U26" i="113"/>
  <c r="T26" i="113"/>
  <c r="S26" i="113"/>
  <c r="R26" i="113"/>
  <c r="Q26" i="113"/>
  <c r="P26" i="113"/>
  <c r="O26" i="113"/>
  <c r="N26" i="113"/>
  <c r="M26" i="113"/>
  <c r="L26" i="113"/>
  <c r="K26" i="113"/>
  <c r="J26" i="113"/>
  <c r="H26" i="113"/>
  <c r="G26" i="113"/>
  <c r="F26" i="113"/>
  <c r="E26" i="113"/>
  <c r="D26" i="113"/>
  <c r="Y25" i="113"/>
  <c r="X25" i="113"/>
  <c r="W25" i="113"/>
  <c r="V25" i="113"/>
  <c r="U25" i="113"/>
  <c r="T25" i="113"/>
  <c r="S25" i="113"/>
  <c r="R25" i="113"/>
  <c r="Q25" i="113"/>
  <c r="P25" i="113"/>
  <c r="O25" i="113"/>
  <c r="N25" i="113"/>
  <c r="M25" i="113"/>
  <c r="L25" i="113"/>
  <c r="K25" i="113"/>
  <c r="J25" i="113"/>
  <c r="H25" i="113"/>
  <c r="G25" i="113"/>
  <c r="F25" i="113"/>
  <c r="E25" i="113"/>
  <c r="Z14" i="113" l="1"/>
  <c r="F11" i="19" s="1"/>
  <c r="Z16" i="113"/>
  <c r="F13" i="19" s="1"/>
  <c r="Z18" i="113"/>
  <c r="F15" i="19" s="1"/>
  <c r="Z9" i="113"/>
  <c r="F6" i="19" s="1"/>
  <c r="Z11" i="113"/>
  <c r="F8" i="19" s="1"/>
  <c r="Z6" i="113"/>
  <c r="F3" i="19" s="1"/>
  <c r="Z8" i="113"/>
  <c r="F5" i="19" s="1"/>
  <c r="Z13" i="113"/>
  <c r="F10" i="19" s="1"/>
  <c r="Z15" i="113"/>
  <c r="F12" i="19" s="1"/>
  <c r="Z17" i="113"/>
  <c r="F14" i="19" s="1"/>
  <c r="Z10" i="113"/>
  <c r="F7" i="19" s="1"/>
  <c r="Z7" i="113"/>
  <c r="F4" i="19" s="1"/>
  <c r="Z12" i="113"/>
  <c r="F9" i="19" s="1"/>
  <c r="Z5" i="113"/>
  <c r="F2" i="19" s="1"/>
  <c r="BL3" i="113" l="1"/>
  <c r="BJ3" i="113"/>
  <c r="BI3" i="113"/>
  <c r="BH3" i="113"/>
  <c r="BG3" i="113"/>
  <c r="BF3" i="113"/>
  <c r="BE3" i="113"/>
  <c r="BD3" i="113"/>
  <c r="BB3" i="113"/>
  <c r="BA3" i="113"/>
  <c r="AY3" i="113"/>
  <c r="AC17" i="113" l="1"/>
  <c r="AC17" i="117" s="1"/>
  <c r="AC17" i="118" s="1"/>
  <c r="AC17" i="119" s="1"/>
  <c r="AC17" i="120" s="1"/>
  <c r="AC17" i="121" s="1"/>
  <c r="AC17" i="122" s="1"/>
  <c r="AC17" i="123" s="1"/>
  <c r="AC17" i="124" s="1"/>
  <c r="AC17" i="125" s="1"/>
  <c r="AC17" i="126" s="1"/>
  <c r="AC17" i="127" s="1"/>
  <c r="AC17" i="128" s="1"/>
  <c r="AC17" i="129" s="1"/>
  <c r="AC17" i="130" s="1"/>
  <c r="AC11" i="113"/>
  <c r="AC11" i="117" s="1"/>
  <c r="AC11" i="118" s="1"/>
  <c r="AC11" i="119" s="1"/>
  <c r="AC11" i="120" s="1"/>
  <c r="AC11" i="121" s="1"/>
  <c r="AC11" i="122" s="1"/>
  <c r="AC11" i="123" s="1"/>
  <c r="AC11" i="124" s="1"/>
  <c r="AC11" i="125" s="1"/>
  <c r="AC11" i="126" s="1"/>
  <c r="AC11" i="127" s="1"/>
  <c r="AC11" i="128" s="1"/>
  <c r="AC11" i="129" s="1"/>
  <c r="AC11" i="130" s="1"/>
  <c r="AC15" i="113"/>
  <c r="AC15" i="117" s="1"/>
  <c r="AC15" i="118" s="1"/>
  <c r="AC15" i="119" s="1"/>
  <c r="AC15" i="120" s="1"/>
  <c r="AC15" i="121" s="1"/>
  <c r="AC15" i="122" s="1"/>
  <c r="AC15" i="123" s="1"/>
  <c r="AC15" i="124" s="1"/>
  <c r="AC15" i="125" s="1"/>
  <c r="AC15" i="126" s="1"/>
  <c r="AC15" i="127" s="1"/>
  <c r="AC15" i="128" s="1"/>
  <c r="AC15" i="129" s="1"/>
  <c r="AC15" i="130" s="1"/>
  <c r="AC5" i="113"/>
  <c r="AC5" i="117" s="1"/>
  <c r="AC5" i="118" s="1"/>
  <c r="AC5" i="119" s="1"/>
  <c r="AC5" i="120" s="1"/>
  <c r="AC5" i="121" s="1"/>
  <c r="AC5" i="122" s="1"/>
  <c r="AC5" i="123" s="1"/>
  <c r="AC5" i="124" s="1"/>
  <c r="AC5" i="125" s="1"/>
  <c r="AC5" i="126" s="1"/>
  <c r="AC5" i="127" s="1"/>
  <c r="AC5" i="128" s="1"/>
  <c r="AC5" i="129" s="1"/>
  <c r="AC5" i="130" s="1"/>
  <c r="AC16" i="113"/>
  <c r="AC16" i="117" s="1"/>
  <c r="AC16" i="118" s="1"/>
  <c r="AC16" i="119" s="1"/>
  <c r="AC16" i="120" s="1"/>
  <c r="AC16" i="121" s="1"/>
  <c r="AC16" i="122" s="1"/>
  <c r="AC16" i="123" s="1"/>
  <c r="AC16" i="124" s="1"/>
  <c r="AC16" i="125" s="1"/>
  <c r="AC16" i="126" s="1"/>
  <c r="AC16" i="127" s="1"/>
  <c r="AC16" i="128" s="1"/>
  <c r="AC16" i="129" s="1"/>
  <c r="AC16" i="130" s="1"/>
  <c r="AC6" i="113"/>
  <c r="AC6" i="117" s="1"/>
  <c r="AC6" i="118" s="1"/>
  <c r="AC6" i="119" s="1"/>
  <c r="AC6" i="120" s="1"/>
  <c r="AC6" i="121" s="1"/>
  <c r="AC6" i="122" s="1"/>
  <c r="AC6" i="123" s="1"/>
  <c r="AC6" i="124" s="1"/>
  <c r="AC6" i="125" s="1"/>
  <c r="AC6" i="126" s="1"/>
  <c r="AC6" i="127" s="1"/>
  <c r="AC6" i="128" s="1"/>
  <c r="AC6" i="129" s="1"/>
  <c r="AC6" i="130" s="1"/>
  <c r="AC7" i="113"/>
  <c r="AC7" i="117" s="1"/>
  <c r="AC7" i="118" s="1"/>
  <c r="AC7" i="119" s="1"/>
  <c r="AC7" i="120" s="1"/>
  <c r="AC7" i="121" s="1"/>
  <c r="AC7" i="122" s="1"/>
  <c r="AC7" i="123" s="1"/>
  <c r="AC7" i="124" s="1"/>
  <c r="AC7" i="125" s="1"/>
  <c r="AC7" i="126" s="1"/>
  <c r="AC7" i="127" s="1"/>
  <c r="AC7" i="128" s="1"/>
  <c r="AC7" i="129" s="1"/>
  <c r="AC7" i="130" s="1"/>
  <c r="AC9" i="113"/>
  <c r="AC9" i="117" s="1"/>
  <c r="AC9" i="118" s="1"/>
  <c r="AC9" i="119" s="1"/>
  <c r="AC9" i="120" s="1"/>
  <c r="AC9" i="121" s="1"/>
  <c r="AC9" i="122" s="1"/>
  <c r="AC9" i="123" s="1"/>
  <c r="AC9" i="124" s="1"/>
  <c r="AC9" i="125" s="1"/>
  <c r="AC9" i="126" s="1"/>
  <c r="AC9" i="127" s="1"/>
  <c r="AC9" i="128" s="1"/>
  <c r="AC9" i="129" s="1"/>
  <c r="AC9" i="130" s="1"/>
  <c r="AC14" i="113"/>
  <c r="AC14" i="117" s="1"/>
  <c r="AC14" i="118" s="1"/>
  <c r="AC14" i="119" s="1"/>
  <c r="AC14" i="120" s="1"/>
  <c r="AC14" i="121" s="1"/>
  <c r="AC14" i="122" s="1"/>
  <c r="AC14" i="123" s="1"/>
  <c r="AC14" i="124" s="1"/>
  <c r="AC14" i="125" s="1"/>
  <c r="AC14" i="126" s="1"/>
  <c r="AC14" i="127" s="1"/>
  <c r="AC14" i="128" s="1"/>
  <c r="AC14" i="129" s="1"/>
  <c r="AC14" i="130" s="1"/>
  <c r="AC13" i="113"/>
  <c r="AC13" i="117" s="1"/>
  <c r="AC13" i="118" s="1"/>
  <c r="AC13" i="119" s="1"/>
  <c r="AC13" i="120" s="1"/>
  <c r="AC13" i="121" s="1"/>
  <c r="AC13" i="122" s="1"/>
  <c r="AC13" i="123" s="1"/>
  <c r="AC13" i="124" s="1"/>
  <c r="AC13" i="125" s="1"/>
  <c r="AC13" i="126" s="1"/>
  <c r="AC13" i="127" s="1"/>
  <c r="AC13" i="128" s="1"/>
  <c r="AC13" i="129" s="1"/>
  <c r="AC13" i="130" s="1"/>
  <c r="AC10" i="113"/>
  <c r="AC10" i="117" s="1"/>
  <c r="AC10" i="118" s="1"/>
  <c r="AC10" i="119" s="1"/>
  <c r="AC10" i="120" s="1"/>
  <c r="AC10" i="121" s="1"/>
  <c r="AC10" i="122" s="1"/>
  <c r="AC10" i="123" s="1"/>
  <c r="AC10" i="124" s="1"/>
  <c r="AC10" i="125" s="1"/>
  <c r="AC10" i="126" s="1"/>
  <c r="AC10" i="127" s="1"/>
  <c r="AC10" i="128" s="1"/>
  <c r="AC10" i="129" s="1"/>
  <c r="AC10" i="130" s="1"/>
  <c r="AC8" i="113"/>
  <c r="AC8" i="117" s="1"/>
  <c r="AC8" i="118" s="1"/>
  <c r="AC8" i="119" s="1"/>
  <c r="AC8" i="120" s="1"/>
  <c r="AC8" i="121" s="1"/>
  <c r="AC8" i="122" s="1"/>
  <c r="AC8" i="123" s="1"/>
  <c r="AC8" i="124" s="1"/>
  <c r="AC8" i="125" s="1"/>
  <c r="AC8" i="126" s="1"/>
  <c r="AC8" i="127" s="1"/>
  <c r="AC8" i="128" s="1"/>
  <c r="AC8" i="129" s="1"/>
  <c r="AC8" i="130" s="1"/>
  <c r="AC18" i="113"/>
  <c r="AC18" i="117" s="1"/>
  <c r="AC18" i="118" s="1"/>
  <c r="AC18" i="119" s="1"/>
  <c r="AC18" i="120" s="1"/>
  <c r="AC18" i="121" s="1"/>
  <c r="AC18" i="122" s="1"/>
  <c r="AC18" i="123" s="1"/>
  <c r="AC18" i="124" s="1"/>
  <c r="AC18" i="125" s="1"/>
  <c r="AC18" i="126" s="1"/>
  <c r="AC18" i="127" s="1"/>
  <c r="AC18" i="128" s="1"/>
  <c r="AC18" i="129" s="1"/>
  <c r="AC18" i="130" s="1"/>
  <c r="V6" i="19" l="1"/>
  <c r="V3" i="19"/>
  <c r="V8" i="19"/>
  <c r="V5" i="19"/>
  <c r="V2" i="19"/>
  <c r="V4" i="19"/>
  <c r="V14" i="19"/>
  <c r="V15" i="19"/>
  <c r="V13" i="19"/>
  <c r="V10" i="19"/>
  <c r="V12" i="19"/>
  <c r="V11" i="19"/>
  <c r="X38" i="19" l="1"/>
  <c r="X27" i="19"/>
  <c r="X34" i="19"/>
  <c r="X29" i="19"/>
  <c r="X31" i="19"/>
  <c r="X36" i="19"/>
  <c r="X37" i="19"/>
  <c r="X26" i="19"/>
  <c r="X35" i="19"/>
  <c r="X33" i="19"/>
  <c r="X28" i="19"/>
  <c r="X25" i="19"/>
  <c r="C33" i="19" l="1"/>
  <c r="C38" i="19"/>
  <c r="C40" i="19"/>
  <c r="C37" i="19"/>
  <c r="V45" i="19"/>
  <c r="C34" i="19"/>
  <c r="C36" i="19"/>
  <c r="C35" i="19"/>
  <c r="V44" i="19"/>
  <c r="AC12" i="113" l="1"/>
  <c r="AC12" i="117" s="1"/>
  <c r="AC12" i="118" s="1"/>
  <c r="AC12" i="119" s="1"/>
  <c r="AC12" i="120" s="1"/>
  <c r="AC12" i="121" s="1"/>
  <c r="AC12" i="122" s="1"/>
  <c r="AC12" i="123" s="1"/>
  <c r="AC12" i="124" s="1"/>
  <c r="AC12" i="125" s="1"/>
  <c r="AC12" i="126" s="1"/>
  <c r="AC12" i="127" s="1"/>
  <c r="AC12" i="128" s="1"/>
  <c r="AC12" i="129" s="1"/>
  <c r="AC12" i="130" s="1"/>
  <c r="V7" i="19" l="1"/>
  <c r="V9" i="19"/>
  <c r="X32" i="19" l="1"/>
  <c r="X30" i="19"/>
</calcChain>
</file>

<file path=xl/sharedStrings.xml><?xml version="1.0" encoding="utf-8"?>
<sst xmlns="http://schemas.openxmlformats.org/spreadsheetml/2006/main" count="5078" uniqueCount="384">
  <si>
    <t>TOTAL</t>
  </si>
  <si>
    <t>TIEBREAKER</t>
  </si>
  <si>
    <t>Final payouts-</t>
  </si>
  <si>
    <t>Weeks missed</t>
  </si>
  <si>
    <t>Weekly winner</t>
  </si>
  <si>
    <t>Correct Pick</t>
  </si>
  <si>
    <t>FEE</t>
  </si>
  <si>
    <t>POT</t>
  </si>
  <si>
    <t>Final</t>
  </si>
  <si>
    <t>POINTS</t>
  </si>
  <si>
    <t>weekly</t>
  </si>
  <si>
    <t>Lost Tiebreaker</t>
  </si>
  <si>
    <t>OWED</t>
  </si>
  <si>
    <t>Winners</t>
  </si>
  <si>
    <t>GRAND TOTAL</t>
  </si>
  <si>
    <t>pro</t>
  </si>
  <si>
    <t>20% of pot for 2nd.</t>
  </si>
  <si>
    <t>winners</t>
  </si>
  <si>
    <t>tough</t>
  </si>
  <si>
    <t>luck</t>
  </si>
  <si>
    <t>30% of pot for 1st.</t>
  </si>
  <si>
    <t>11% of pot for 4th</t>
  </si>
  <si>
    <t>15% of pot for 3rd.</t>
  </si>
  <si>
    <r>
      <t>Score</t>
    </r>
    <r>
      <rPr>
        <sz val="9"/>
        <rFont val="Arial"/>
        <family val="2"/>
      </rPr>
      <t xml:space="preserve"> for a missed week is one less than lowest score for that week.</t>
    </r>
  </si>
  <si>
    <t>Tough Luck</t>
  </si>
  <si>
    <t>totals</t>
  </si>
  <si>
    <t>Joni</t>
  </si>
  <si>
    <t xml:space="preserve"> No</t>
  </si>
  <si>
    <t>wk</t>
  </si>
  <si>
    <t>col</t>
  </si>
  <si>
    <t>Fred</t>
  </si>
  <si>
    <t>Upset Pick</t>
  </si>
  <si>
    <t>Gary's</t>
  </si>
  <si>
    <t>8% of pot for LAST</t>
  </si>
  <si>
    <t>7% of pot for 6th.</t>
  </si>
  <si>
    <t>9% of pot for 5th.</t>
  </si>
  <si>
    <t>Tara</t>
  </si>
  <si>
    <t>Roger</t>
  </si>
  <si>
    <t>week</t>
  </si>
  <si>
    <t>Jeanne</t>
  </si>
  <si>
    <t>Darla</t>
  </si>
  <si>
    <t>Kieran</t>
  </si>
  <si>
    <t>Kaidan</t>
  </si>
  <si>
    <t>Jim</t>
  </si>
  <si>
    <t>Lisa</t>
  </si>
  <si>
    <t>Michelle</t>
  </si>
  <si>
    <t>Stuart</t>
  </si>
  <si>
    <t>Scott</t>
  </si>
  <si>
    <t>Jamie</t>
  </si>
  <si>
    <t>Jackie</t>
  </si>
  <si>
    <t>Karen</t>
  </si>
  <si>
    <t>Debbie</t>
  </si>
  <si>
    <t>Weekly Winner wins $14</t>
  </si>
  <si>
    <t>total</t>
  </si>
  <si>
    <t>Cowboys at New York Giants</t>
  </si>
  <si>
    <t>Seahawks</t>
  </si>
  <si>
    <t>WON</t>
  </si>
  <si>
    <t>Bengals</t>
  </si>
  <si>
    <t>ave</t>
  </si>
  <si>
    <t>FINAL</t>
  </si>
  <si>
    <t>NET</t>
  </si>
  <si>
    <t>paid</t>
  </si>
  <si>
    <t>x</t>
  </si>
  <si>
    <t>from 2023</t>
  </si>
  <si>
    <t>Lions</t>
  </si>
  <si>
    <t xml:space="preserve"> Patriots at New York Jets</t>
  </si>
  <si>
    <t>Giants at Cleveland Browns</t>
  </si>
  <si>
    <t>Bears at Indianapolis Colts</t>
  </si>
  <si>
    <t>Texans at Minnesota Vikings</t>
  </si>
  <si>
    <t>Eagles at New Orleans Saints</t>
  </si>
  <si>
    <t>Chargers at Pittsburgh Steelers</t>
  </si>
  <si>
    <t>Packers at Tennessee Titans</t>
  </si>
  <si>
    <t>Panthers at Las Vegas Raiders</t>
  </si>
  <si>
    <t>Dolphins at Seattle Seahawks</t>
  </si>
  <si>
    <t>Lions at Arizona Cardinals</t>
  </si>
  <si>
    <t xml:space="preserve">Ravens at Dallas Cowboys </t>
  </si>
  <si>
    <t>49ers at Los Angeles Rams</t>
  </si>
  <si>
    <t xml:space="preserve">Chiefs at Atlanta Falcons </t>
  </si>
  <si>
    <t>Jaguars at Buffalo Bills</t>
  </si>
  <si>
    <t>Commanders at  Bengals</t>
  </si>
  <si>
    <t>Broncos at Buccaneers</t>
  </si>
  <si>
    <t xml:space="preserve">Saints at Atlanta Falcons </t>
  </si>
  <si>
    <t>Bengals at Carolina Panthers</t>
  </si>
  <si>
    <t>Rams at Chicago Bears</t>
  </si>
  <si>
    <t>Vikings at Green Bay Packers</t>
  </si>
  <si>
    <t xml:space="preserve">Jaguars at Houston Texans </t>
  </si>
  <si>
    <t>Steelers at Indianapolis Colts</t>
  </si>
  <si>
    <t>Broncos at New York Jets</t>
  </si>
  <si>
    <t>Eagles at Tampa Bay Buccaneers</t>
  </si>
  <si>
    <t xml:space="preserve">Commanders at Arizona Cardinals </t>
  </si>
  <si>
    <t xml:space="preserve"> Patriots at San Francisco 49ers </t>
  </si>
  <si>
    <t>Chiefs at Los Angeles Chargers</t>
  </si>
  <si>
    <t>Browns at Las Vegas Raiders</t>
  </si>
  <si>
    <t xml:space="preserve"> Bills at Baltimore Ravens </t>
  </si>
  <si>
    <t>Titans at Miami Dolphins</t>
  </si>
  <si>
    <t>Seahawks at Detroit Lions</t>
  </si>
  <si>
    <t>Buccaneers at Atlanta Falcons</t>
  </si>
  <si>
    <t xml:space="preserve">Jets vs Minnesota Vikings </t>
  </si>
  <si>
    <t>Panthers at Chicago Bears</t>
  </si>
  <si>
    <t>Ravens at Cincinnati Bengals</t>
  </si>
  <si>
    <t>Bills at Houston Texans</t>
  </si>
  <si>
    <t>Colts at Jacksonville Jaguars</t>
  </si>
  <si>
    <t>Dolphins at New England Patriots</t>
  </si>
  <si>
    <t xml:space="preserve">Browns at Washington Commanders </t>
  </si>
  <si>
    <t xml:space="preserve"> Raiders at Denver Broncos </t>
  </si>
  <si>
    <t>Cardinals at San Francisco 49ers</t>
  </si>
  <si>
    <t xml:space="preserve">Packers at Los Angeles Rams </t>
  </si>
  <si>
    <t xml:space="preserve"> Giants at Seattle Seahawks </t>
  </si>
  <si>
    <t xml:space="preserve"> Cowboys at Pittsburgh Steelers</t>
  </si>
  <si>
    <t xml:space="preserve">Saints at Kansas City Chiefs </t>
  </si>
  <si>
    <t>Hilbert College  @  Endicott College</t>
  </si>
  <si>
    <t>Iowa  @  Minnesota</t>
  </si>
  <si>
    <t>Tennessee  @  Oklahoma</t>
  </si>
  <si>
    <t>Utah  @  Oklahoma State</t>
  </si>
  <si>
    <t>USC @  Michigan</t>
  </si>
  <si>
    <t>Georgia  @  Alabama</t>
  </si>
  <si>
    <t>Oklahoma State  @  Kansas State</t>
  </si>
  <si>
    <t>Louisville @  Notre Dame</t>
  </si>
  <si>
    <t>Claremont Mudd   @  Cal Lutheran</t>
  </si>
  <si>
    <t>Teri</t>
  </si>
  <si>
    <t>.</t>
  </si>
  <si>
    <t>M</t>
  </si>
  <si>
    <t>O</t>
  </si>
  <si>
    <t>T</t>
  </si>
  <si>
    <t>I</t>
  </si>
  <si>
    <t>H</t>
  </si>
  <si>
    <t>J</t>
  </si>
  <si>
    <t>B</t>
  </si>
  <si>
    <t>C</t>
  </si>
  <si>
    <t>S</t>
  </si>
  <si>
    <t>BU</t>
  </si>
  <si>
    <t>R</t>
  </si>
  <si>
    <t>L</t>
  </si>
  <si>
    <t>E</t>
  </si>
  <si>
    <t>P</t>
  </si>
  <si>
    <t>U</t>
  </si>
  <si>
    <t>V</t>
  </si>
  <si>
    <t>BR</t>
  </si>
  <si>
    <t>F</t>
  </si>
  <si>
    <t>u</t>
  </si>
  <si>
    <t>G</t>
  </si>
  <si>
    <t>D</t>
  </si>
  <si>
    <t>North Carolina @  Duke</t>
  </si>
  <si>
    <t>Weekly Tough Luck wins $4</t>
  </si>
  <si>
    <t>K</t>
  </si>
  <si>
    <t>CL</t>
  </si>
  <si>
    <t>CR</t>
  </si>
  <si>
    <t>CF</t>
  </si>
  <si>
    <t>Tiebreaker:</t>
  </si>
  <si>
    <t>N</t>
  </si>
  <si>
    <t>CM</t>
  </si>
  <si>
    <t>A</t>
  </si>
  <si>
    <t>b</t>
  </si>
  <si>
    <t>t</t>
  </si>
  <si>
    <t>s</t>
  </si>
  <si>
    <t>r</t>
  </si>
  <si>
    <t xml:space="preserve">Missouri    Texas A&amp;M </t>
  </si>
  <si>
    <t xml:space="preserve">Michigan   Washington </t>
  </si>
  <si>
    <t xml:space="preserve">Boston College     Virginia </t>
  </si>
  <si>
    <t>Pittsburgh     North Carolina</t>
  </si>
  <si>
    <t>Bentley  @  Pace</t>
  </si>
  <si>
    <t>W</t>
  </si>
  <si>
    <t>49ers at Seattle Seahawks</t>
  </si>
  <si>
    <t>Jaguars vs Chicago Bears</t>
  </si>
  <si>
    <t>Commanders at Baltimore Ravens</t>
  </si>
  <si>
    <t>Cardinals at Green Bay Packers</t>
  </si>
  <si>
    <t>Texans at New England Patriots</t>
  </si>
  <si>
    <t>Buccaneers at New Orleans Saints</t>
  </si>
  <si>
    <t>Browns at Philadelphia Eagles</t>
  </si>
  <si>
    <t xml:space="preserve"> Colts at Tennessee Titans,</t>
  </si>
  <si>
    <t>Chargers at Denver Broncos</t>
  </si>
  <si>
    <t>Falcons at Carolina Panthers</t>
  </si>
  <si>
    <t>Bengals at New York Giants</t>
  </si>
  <si>
    <t>Lions at Dallas Cowboys</t>
  </si>
  <si>
    <t>Steelers at Las Vegas Raiders</t>
  </si>
  <si>
    <t>Bills at New York Jets</t>
  </si>
  <si>
    <t>Ohio State  @  Oregon</t>
  </si>
  <si>
    <t>Broncos at New Orleans Saints</t>
  </si>
  <si>
    <t xml:space="preserve">Patriots at Jacksonville Jaguars </t>
  </si>
  <si>
    <t>Seahawks at Atlanta Falcons</t>
  </si>
  <si>
    <t>Titans at Buffalo Bills</t>
  </si>
  <si>
    <t>Bengals at Cleveland Browns</t>
  </si>
  <si>
    <t>Texans at Green Bay Packers</t>
  </si>
  <si>
    <t>Dolphins at Indianapolis Colts,</t>
  </si>
  <si>
    <t>Lions at Minnesota Vikings</t>
  </si>
  <si>
    <t>Eagles at New York Giants</t>
  </si>
  <si>
    <t xml:space="preserve"> Raiders at Los Angeles Rams</t>
  </si>
  <si>
    <t>Chiefs at San Francisco 49ers</t>
  </si>
  <si>
    <t>Jets at Pittsburgh Steelers</t>
  </si>
  <si>
    <t>Ravens at Tampa Bay Buccaneers</t>
  </si>
  <si>
    <t>Chargers at Arizona Cardinals,</t>
  </si>
  <si>
    <t>Panthers at  Commanders</t>
  </si>
  <si>
    <t>Washington  @  Iowa</t>
  </si>
  <si>
    <t>Texas  @  Oklahoma</t>
  </si>
  <si>
    <t>Mississippi @  LSU</t>
  </si>
  <si>
    <t xml:space="preserve">Berry   @  Hendrix </t>
  </si>
  <si>
    <t>OS</t>
  </si>
  <si>
    <t>OR</t>
  </si>
  <si>
    <t>Nebraska  @  Indiana</t>
  </si>
  <si>
    <t>Alabama  @  Tennessee</t>
  </si>
  <si>
    <t>Michigan @  Illinois</t>
  </si>
  <si>
    <t>Georgia  @  Texas</t>
  </si>
  <si>
    <t>MLS -Chicago Fire FC  v  Nashville SC</t>
  </si>
  <si>
    <t>BN</t>
  </si>
  <si>
    <t>RM</t>
  </si>
  <si>
    <t>CH</t>
  </si>
  <si>
    <t>cr</t>
  </si>
  <si>
    <t xml:space="preserve"> Vikings at Los Angeles Rams</t>
  </si>
  <si>
    <t>Ravens at Cleveland Browns</t>
  </si>
  <si>
    <t>Colts at Houston Texans</t>
  </si>
  <si>
    <t xml:space="preserve"> Packers at Jacksonville Jaguars</t>
  </si>
  <si>
    <t>Cardinals at Miami Dolphins</t>
  </si>
  <si>
    <t>Jets at New England Patriots</t>
  </si>
  <si>
    <t xml:space="preserve"> Falcons at Tampa Bay Buccaneers</t>
  </si>
  <si>
    <t>Bears at Washington Commanders</t>
  </si>
  <si>
    <t xml:space="preserve"> Saints at Los Angeles Chargers</t>
  </si>
  <si>
    <t>Bills at Seattle Seahawks</t>
  </si>
  <si>
    <t>Eagles at Cincinnati Bengals</t>
  </si>
  <si>
    <t>Panthers at Denver Broncos</t>
  </si>
  <si>
    <t xml:space="preserve"> Cowboys at San Francisco 49ers</t>
  </si>
  <si>
    <t xml:space="preserve"> Giants at Pittsburgh Steelers</t>
  </si>
  <si>
    <t xml:space="preserve"> Texans at New York Jets </t>
  </si>
  <si>
    <t xml:space="preserve"> Cowboys at Atlanta Falcons</t>
  </si>
  <si>
    <t>Broncos at Baltimore Ravens</t>
  </si>
  <si>
    <t>Dolphins at Buffalo Bills</t>
  </si>
  <si>
    <t xml:space="preserve"> Saints at Carolina Panthers</t>
  </si>
  <si>
    <t xml:space="preserve"> Raiders at Cincinnati Bengals</t>
  </si>
  <si>
    <t>Chargers at Cleveland Browns</t>
  </si>
  <si>
    <t xml:space="preserve"> Colts at Minnesota Vikings 1</t>
  </si>
  <si>
    <t xml:space="preserve"> Commanders at New York Giants</t>
  </si>
  <si>
    <t xml:space="preserve"> Patriots at Tennessee Titans</t>
  </si>
  <si>
    <t xml:space="preserve"> Bears at Arizona Cardinals</t>
  </si>
  <si>
    <t xml:space="preserve"> Lions at Green Bay Packers</t>
  </si>
  <si>
    <t>Jaguars at Philadelphia Eagles</t>
  </si>
  <si>
    <t>Rams at Seattle Seahawks</t>
  </si>
  <si>
    <t xml:space="preserve">Buccaneers at Kansas City Chiefs </t>
  </si>
  <si>
    <t xml:space="preserve"> Bengals at Baltimore Ravens </t>
  </si>
  <si>
    <t>Giants vs Carolina Panthers</t>
  </si>
  <si>
    <t>Patriots at Chicago Bears</t>
  </si>
  <si>
    <t>Bills at Indianapolis Colts</t>
  </si>
  <si>
    <t xml:space="preserve"> Vikings at Jacksonville Jaguars</t>
  </si>
  <si>
    <t>Broncos at Kansas City Chiefs 1</t>
  </si>
  <si>
    <t>Falcons at New Orleans Saints</t>
  </si>
  <si>
    <t xml:space="preserve"> 49ers at Tampa Bay Buccaneers</t>
  </si>
  <si>
    <t>Steelers at Washington Commanders</t>
  </si>
  <si>
    <t xml:space="preserve"> Titans at Los Angeles Chargers</t>
  </si>
  <si>
    <t xml:space="preserve"> Jets at Arizona Cardinals</t>
  </si>
  <si>
    <t>Eagles at Dallas Cowboys</t>
  </si>
  <si>
    <t xml:space="preserve"> Lions at Houston Texans</t>
  </si>
  <si>
    <t xml:space="preserve"> Dolphins at Los Angeles Rams </t>
  </si>
  <si>
    <t>Yankees vs Dodgers (sat night)</t>
  </si>
  <si>
    <t>BYU  @  UCF</t>
  </si>
  <si>
    <t>Maryland  @  Minnesota</t>
  </si>
  <si>
    <t>LSU  @  Texas A&amp;M</t>
  </si>
  <si>
    <t>Missouri  @  Alabama</t>
  </si>
  <si>
    <t>Pittsburgh  @  SMU</t>
  </si>
  <si>
    <t>Wisconsin  @  Iowa</t>
  </si>
  <si>
    <t>Ohio State  @  Penn State</t>
  </si>
  <si>
    <t>UCLA  @  Nebraska</t>
  </si>
  <si>
    <t>Chiefs at Las Vegas Raiders</t>
  </si>
  <si>
    <t>MN</t>
  </si>
  <si>
    <t>Y</t>
  </si>
  <si>
    <t>MR</t>
  </si>
  <si>
    <t>X</t>
  </si>
  <si>
    <t>Kalamazoo  @  Adrian</t>
  </si>
  <si>
    <t>Alabama  @  LSU</t>
  </si>
  <si>
    <t>.K</t>
  </si>
  <si>
    <t>v</t>
  </si>
  <si>
    <t>Georgia @  Ole Miss</t>
  </si>
  <si>
    <t>South Carolina  @  Vanderbilt</t>
  </si>
  <si>
    <t>Oklahoma  @  Missouri</t>
  </si>
  <si>
    <t>Cricket -Pakistan vs Sri Lanka</t>
  </si>
  <si>
    <t>Packers at Chicago Bears</t>
  </si>
  <si>
    <t>Jaguars at Detroit Lions</t>
  </si>
  <si>
    <t xml:space="preserve"> Raiders at Miami Dolphins</t>
  </si>
  <si>
    <t>Vikings at Tennessee Titans</t>
  </si>
  <si>
    <t xml:space="preserve"> Falcons at Denver Broncos</t>
  </si>
  <si>
    <t>Chiefs at Buffalo Bills</t>
  </si>
  <si>
    <t>Colts at New York Jets</t>
  </si>
  <si>
    <t>Texans at Dallas Cowboys</t>
  </si>
  <si>
    <t xml:space="preserve"> Commanders at Eagles </t>
  </si>
  <si>
    <t xml:space="preserve"> Steelers at Cleveland Browns </t>
  </si>
  <si>
    <t xml:space="preserve"> Chiefs at Carolina Panthers</t>
  </si>
  <si>
    <t>Vikings at Chicago Bears</t>
  </si>
  <si>
    <t>Titans at Houston Texans</t>
  </si>
  <si>
    <t>Lions at Indianapolis Colts</t>
  </si>
  <si>
    <t>Patriots at Miami Dolphins</t>
  </si>
  <si>
    <t>Buccaneers at New York Giants</t>
  </si>
  <si>
    <t>Broncos at Las Vegas Raiders</t>
  </si>
  <si>
    <t xml:space="preserve"> 49ers at Green Bay Packers</t>
  </si>
  <si>
    <t xml:space="preserve"> Cardinals at Seattle Seahawks</t>
  </si>
  <si>
    <t>Eagles at Los Angeles Rams</t>
  </si>
  <si>
    <t>Clemson  @  Pittsburgh</t>
  </si>
  <si>
    <t>Tennessee  @  Georgia</t>
  </si>
  <si>
    <t>Rugby ..England vs South Africa</t>
  </si>
  <si>
    <t>LSU  @  Florida</t>
  </si>
  <si>
    <t>USC  @  UCLA</t>
  </si>
  <si>
    <t>Indiana @  Ohio State</t>
  </si>
  <si>
    <t>Army @ Notre Dame</t>
  </si>
  <si>
    <t xml:space="preserve"> Seahawks at 49ers</t>
  </si>
  <si>
    <t>Bengals at  Chargers</t>
  </si>
  <si>
    <t>Rams at  Patriots</t>
  </si>
  <si>
    <t>Ravens at  Steelers</t>
  </si>
  <si>
    <t xml:space="preserve"> Browns at  Saints</t>
  </si>
  <si>
    <t>James Madison  @  Old Dominion</t>
  </si>
  <si>
    <t>Plot points on map with different questions and point values.</t>
  </si>
  <si>
    <t>Some find this clues, some photo clues</t>
  </si>
  <si>
    <t>Not a set route so everyone is not at same spot.</t>
  </si>
  <si>
    <t>prize for total points</t>
  </si>
  <si>
    <t>Prize for total clues found</t>
  </si>
  <si>
    <t>Set time limit</t>
  </si>
  <si>
    <t>BYU  @  Arizona State</t>
  </si>
  <si>
    <t>E. Stroudsburg  @  California (PA)</t>
  </si>
  <si>
    <t xml:space="preserve"> Bears at Detroit Lions </t>
  </si>
  <si>
    <t>Giants at Dallas Cowboys</t>
  </si>
  <si>
    <t>Dolphins at Green Bay Packers</t>
  </si>
  <si>
    <t>Raiders at Kansas City Chiefs</t>
  </si>
  <si>
    <t xml:space="preserve"> Chargers at Atlanta Falcons</t>
  </si>
  <si>
    <t>Steelers at Cincinnati Bengals</t>
  </si>
  <si>
    <t xml:space="preserve"> Texans at Jacksonville Jaguars</t>
  </si>
  <si>
    <t xml:space="preserve"> Cardinals at Minnesota Vikings</t>
  </si>
  <si>
    <t>Colts at New England Patriots</t>
  </si>
  <si>
    <t xml:space="preserve"> Seahawks at New York Jets</t>
  </si>
  <si>
    <t>Buccaneers at Carolina Panthers 4</t>
  </si>
  <si>
    <t>Rams at New Orleans Saints</t>
  </si>
  <si>
    <t>Eagles at Baltimore Ravens</t>
  </si>
  <si>
    <t xml:space="preserve"> 49ers at Buffalo Bills</t>
  </si>
  <si>
    <t>Browns at Denver Broncos</t>
  </si>
  <si>
    <t>Packers at Detroit Lions</t>
  </si>
  <si>
    <t xml:space="preserve"> Jets at Miami Dolphins</t>
  </si>
  <si>
    <t>Falcons at Minnesota Vikings</t>
  </si>
  <si>
    <t>Saints at New York Giants</t>
  </si>
  <si>
    <t>Panthers at Philadelphia Eagles</t>
  </si>
  <si>
    <t>Browns at Pittsburgh Steelers</t>
  </si>
  <si>
    <t>Raiders at Tampa Bay Buccaneers</t>
  </si>
  <si>
    <t xml:space="preserve"> Jaguars at Tennessee Titans 1</t>
  </si>
  <si>
    <t>Seahawks at Arizona Cardinals</t>
  </si>
  <si>
    <t xml:space="preserve"> Bills at Los Angeles Rams</t>
  </si>
  <si>
    <t>Bears at San Francisco 49ers</t>
  </si>
  <si>
    <t>Chargers at Kansas City Chiefs</t>
  </si>
  <si>
    <t>Bengals at Dallas Cowboys</t>
  </si>
  <si>
    <t>Rams at San Francisco 49ers (</t>
  </si>
  <si>
    <t xml:space="preserve"> Cowboys at Carolina Panthers</t>
  </si>
  <si>
    <t>Chiefs at Cleveland Browns</t>
  </si>
  <si>
    <t xml:space="preserve"> Dolphins at Houston Texans</t>
  </si>
  <si>
    <t>Jets at Jacksonville Jaguars</t>
  </si>
  <si>
    <t>Commanders at New Orleans Saints</t>
  </si>
  <si>
    <t>Ravens at New York Giants</t>
  </si>
  <si>
    <t>Bengals at Tennessee Titans</t>
  </si>
  <si>
    <t xml:space="preserve"> Patriots at Arizona Cardinals</t>
  </si>
  <si>
    <t>Colts at Denver Broncos</t>
  </si>
  <si>
    <t>Bills at Detroit Lions</t>
  </si>
  <si>
    <t xml:space="preserve"> Bucs at  Chargers</t>
  </si>
  <si>
    <t>Steelers at Philadelphia Eagles</t>
  </si>
  <si>
    <t>Packers at Seattle Seahawks</t>
  </si>
  <si>
    <t>Bears at Minnesota Vikings</t>
  </si>
  <si>
    <t>Falcons at Las Vegas Raiders</t>
  </si>
  <si>
    <t>US</t>
  </si>
  <si>
    <t>TX</t>
  </si>
  <si>
    <t>TI</t>
  </si>
  <si>
    <t>UC</t>
  </si>
  <si>
    <t>CW</t>
  </si>
  <si>
    <t>Cowboys at  Commanders</t>
  </si>
  <si>
    <t>Ravens at Los Angeles Chargers</t>
  </si>
  <si>
    <t>South Carolina  @  Clemson</t>
  </si>
  <si>
    <t>Minnesota  @  Wisconsin</t>
  </si>
  <si>
    <t>Texas  @  Texas A&amp;M</t>
  </si>
  <si>
    <t xml:space="preserve">Grove City   @  Johns Hopkins </t>
  </si>
  <si>
    <t>Louisville  @  Kentucky</t>
  </si>
  <si>
    <t>BW</t>
  </si>
  <si>
    <t>TA</t>
  </si>
  <si>
    <t xml:space="preserve">Titans at  Commanders </t>
  </si>
  <si>
    <t>Penn State   @  Oregon</t>
  </si>
  <si>
    <t>Clemson  @  SMU</t>
  </si>
  <si>
    <t>Iowa State  @  Arizona State</t>
  </si>
  <si>
    <t>Lampeter Strasburg vs Bonner Prendergast</t>
  </si>
  <si>
    <t>BP</t>
  </si>
  <si>
    <t>LS</t>
  </si>
  <si>
    <t>d</t>
  </si>
  <si>
    <t>Navy  @  Army</t>
  </si>
  <si>
    <t>Bethel (MN)  @  Susquehanna</t>
  </si>
  <si>
    <t>Slippery Rock  @  Ferris State</t>
  </si>
  <si>
    <t xml:space="preserve">Mary Hardin-Baylor  @  Johns Hopkins </t>
  </si>
  <si>
    <t>Incarnate Word  @  South Dakota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</si>
</sst>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0.0"/>
    <numFmt numFmtId="167" formatCode="_(* #,##0.0_);_(* \(#,##0.0\);_(* &quot;-&quot;??_);_(@_)"/>
    <numFmt numFmtId="168" formatCode="&quot;$&quot;#,##0.0_);[Red]\(&quot;$&quot;#,##0.0\)"/>
  </numFmts>
  <fonts count="6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55"/>
      <name val="Arial"/>
      <family val="2"/>
    </font>
    <font>
      <sz val="8"/>
      <color indexed="17"/>
      <name val="Arial"/>
      <family val="2"/>
    </font>
    <font>
      <b/>
      <sz val="8"/>
      <color indexed="23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i/>
      <sz val="11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55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17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 tint="-0.14999847407452621"/>
      <name val="Arial"/>
      <family val="2"/>
    </font>
    <font>
      <b/>
      <i/>
      <sz val="9"/>
      <color theme="1"/>
      <name val="Arial"/>
      <family val="2"/>
    </font>
    <font>
      <sz val="10"/>
      <color theme="1" tint="0.249977111117893"/>
      <name val="Arial"/>
      <family val="2"/>
    </font>
    <font>
      <sz val="8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b/>
      <i/>
      <sz val="10"/>
      <color theme="1" tint="4.9989318521683403E-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Verdana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sz val="12"/>
      <color theme="0" tint="-0.14999847407452621"/>
      <name val="Arial"/>
      <family val="2"/>
    </font>
    <font>
      <sz val="9"/>
      <color rgb="FFFF0000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2"/>
      <color theme="0" tint="-0.34998626667073579"/>
      <name val="Arial"/>
      <family val="2"/>
    </font>
    <font>
      <sz val="9"/>
      <color theme="0" tint="-0.14999847407452621"/>
      <name val="Verdana"/>
      <family val="2"/>
    </font>
    <font>
      <b/>
      <sz val="14"/>
      <name val="Arial"/>
      <family val="2"/>
    </font>
    <font>
      <sz val="12"/>
      <color theme="0" tint="-0.34998626667073579"/>
      <name val="Arial"/>
      <family val="2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sz val="16"/>
      <name val="Arial"/>
      <family val="2"/>
    </font>
    <font>
      <b/>
      <sz val="12"/>
      <color indexed="9"/>
      <name val="Arial"/>
      <family val="2"/>
    </font>
    <font>
      <sz val="11"/>
      <color rgb="FF242424"/>
      <name val="Segoe UI"/>
      <family val="2"/>
    </font>
    <font>
      <b/>
      <sz val="11"/>
      <color rgb="FF242424"/>
      <name val="Segoe UI"/>
      <family val="2"/>
    </font>
    <font>
      <sz val="9"/>
      <name val="Verdana"/>
      <family val="2"/>
    </font>
    <font>
      <sz val="9"/>
      <color rgb="FF242424"/>
      <name val="Segoe UI"/>
      <family val="2"/>
    </font>
    <font>
      <b/>
      <sz val="9"/>
      <color rgb="FF242424"/>
      <name val="Segoe UI"/>
      <family val="2"/>
    </font>
    <font>
      <u/>
      <sz val="10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F1F2F3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43" fontId="40" fillId="0" borderId="0" applyFont="0" applyFill="0" applyBorder="0" applyAlignment="0" applyProtection="0"/>
    <xf numFmtId="0" fontId="68" fillId="0" borderId="0" applyNumberForma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9" fillId="2" borderId="2" xfId="0" applyFont="1" applyFill="1" applyBorder="1"/>
    <xf numFmtId="0" fontId="3" fillId="2" borderId="3" xfId="0" applyFont="1" applyFill="1" applyBorder="1"/>
    <xf numFmtId="0" fontId="8" fillId="2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textRotation="90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6" borderId="1" xfId="0" applyFont="1" applyFill="1" applyBorder="1"/>
    <xf numFmtId="0" fontId="10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10" fillId="6" borderId="6" xfId="0" applyFont="1" applyFill="1" applyBorder="1"/>
    <xf numFmtId="0" fontId="10" fillId="3" borderId="3" xfId="0" applyFont="1" applyFill="1" applyBorder="1" applyAlignment="1">
      <alignment horizontal="center" textRotation="90"/>
    </xf>
    <xf numFmtId="0" fontId="12" fillId="3" borderId="7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4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/>
    <xf numFmtId="0" fontId="29" fillId="7" borderId="10" xfId="0" applyFont="1" applyFill="1" applyBorder="1" applyAlignment="1">
      <alignment horizontal="center"/>
    </xf>
    <xf numFmtId="0" fontId="30" fillId="0" borderId="0" xfId="0" applyFont="1"/>
    <xf numFmtId="0" fontId="13" fillId="3" borderId="11" xfId="0" applyFont="1" applyFill="1" applyBorder="1" applyAlignment="1">
      <alignment horizontal="left" textRotation="90" wrapText="1"/>
    </xf>
    <xf numFmtId="0" fontId="4" fillId="6" borderId="4" xfId="0" applyFont="1" applyFill="1" applyBorder="1" applyAlignment="1">
      <alignment horizontal="center" textRotation="90"/>
    </xf>
    <xf numFmtId="0" fontId="29" fillId="8" borderId="13" xfId="0" applyFont="1" applyFill="1" applyBorder="1"/>
    <xf numFmtId="0" fontId="29" fillId="8" borderId="14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left" textRotation="90" wrapText="1"/>
    </xf>
    <xf numFmtId="0" fontId="4" fillId="6" borderId="15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9" fillId="8" borderId="5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3" fillId="11" borderId="8" xfId="0" applyFont="1" applyFill="1" applyBorder="1"/>
    <xf numFmtId="0" fontId="3" fillId="4" borderId="8" xfId="0" applyFont="1" applyFill="1" applyBorder="1"/>
    <xf numFmtId="0" fontId="25" fillId="5" borderId="19" xfId="0" applyFont="1" applyFill="1" applyBorder="1"/>
    <xf numFmtId="0" fontId="20" fillId="5" borderId="19" xfId="0" applyFont="1" applyFill="1" applyBorder="1"/>
    <xf numFmtId="0" fontId="25" fillId="5" borderId="20" xfId="0" applyFont="1" applyFill="1" applyBorder="1"/>
    <xf numFmtId="0" fontId="25" fillId="5" borderId="21" xfId="0" applyFont="1" applyFill="1" applyBorder="1"/>
    <xf numFmtId="0" fontId="25" fillId="5" borderId="15" xfId="0" applyFont="1" applyFill="1" applyBorder="1"/>
    <xf numFmtId="0" fontId="25" fillId="5" borderId="2" xfId="0" applyFont="1" applyFill="1" applyBorder="1"/>
    <xf numFmtId="0" fontId="20" fillId="5" borderId="2" xfId="0" applyFont="1" applyFill="1" applyBorder="1"/>
    <xf numFmtId="0" fontId="25" fillId="5" borderId="3" xfId="0" applyFont="1" applyFill="1" applyBorder="1"/>
    <xf numFmtId="0" fontId="26" fillId="5" borderId="13" xfId="0" applyFont="1" applyFill="1" applyBorder="1" applyAlignment="1">
      <alignment horizontal="left"/>
    </xf>
    <xf numFmtId="0" fontId="26" fillId="5" borderId="22" xfId="0" applyFont="1" applyFill="1" applyBorder="1"/>
    <xf numFmtId="0" fontId="26" fillId="5" borderId="23" xfId="0" applyFont="1" applyFill="1" applyBorder="1"/>
    <xf numFmtId="0" fontId="17" fillId="2" borderId="7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21" fillId="2" borderId="25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23" fillId="3" borderId="13" xfId="0" applyFont="1" applyFill="1" applyBorder="1"/>
    <xf numFmtId="1" fontId="27" fillId="3" borderId="14" xfId="0" applyNumberFormat="1" applyFont="1" applyFill="1" applyBorder="1" applyAlignment="1">
      <alignment horizontal="center"/>
    </xf>
    <xf numFmtId="1" fontId="7" fillId="3" borderId="23" xfId="0" applyNumberFormat="1" applyFont="1" applyFill="1" applyBorder="1" applyAlignment="1">
      <alignment horizontal="center"/>
    </xf>
    <xf numFmtId="0" fontId="34" fillId="0" borderId="0" xfId="0" applyFont="1"/>
    <xf numFmtId="165" fontId="35" fillId="0" borderId="0" xfId="0" applyNumberFormat="1" applyFont="1"/>
    <xf numFmtId="0" fontId="3" fillId="3" borderId="17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left"/>
    </xf>
    <xf numFmtId="0" fontId="20" fillId="5" borderId="21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9" fillId="12" borderId="8" xfId="0" applyFont="1" applyFill="1" applyBorder="1" applyAlignment="1">
      <alignment horizontal="center"/>
    </xf>
    <xf numFmtId="0" fontId="37" fillId="5" borderId="29" xfId="0" applyFont="1" applyFill="1" applyBorder="1" applyAlignment="1">
      <alignment horizontal="left"/>
    </xf>
    <xf numFmtId="0" fontId="3" fillId="14" borderId="8" xfId="0" applyFont="1" applyFill="1" applyBorder="1"/>
    <xf numFmtId="0" fontId="1" fillId="0" borderId="0" xfId="0" applyFont="1"/>
    <xf numFmtId="1" fontId="39" fillId="3" borderId="16" xfId="0" applyNumberFormat="1" applyFont="1" applyFill="1" applyBorder="1" applyAlignment="1">
      <alignment horizontal="center"/>
    </xf>
    <xf numFmtId="166" fontId="38" fillId="0" borderId="0" xfId="0" applyNumberFormat="1" applyFont="1" applyAlignment="1">
      <alignment horizontal="center"/>
    </xf>
    <xf numFmtId="167" fontId="36" fillId="0" borderId="0" xfId="3" applyNumberFormat="1" applyFont="1"/>
    <xf numFmtId="0" fontId="4" fillId="15" borderId="12" xfId="0" applyFont="1" applyFill="1" applyBorder="1"/>
    <xf numFmtId="0" fontId="11" fillId="16" borderId="8" xfId="0" applyFont="1" applyFill="1" applyBorder="1" applyAlignment="1">
      <alignment horizontal="center"/>
    </xf>
    <xf numFmtId="0" fontId="13" fillId="17" borderId="11" xfId="0" applyFont="1" applyFill="1" applyBorder="1" applyAlignment="1">
      <alignment horizontal="left" textRotation="90" wrapText="1"/>
    </xf>
    <xf numFmtId="1" fontId="3" fillId="3" borderId="8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16" fontId="30" fillId="0" borderId="0" xfId="0" applyNumberFormat="1" applyFont="1"/>
    <xf numFmtId="0" fontId="43" fillId="0" borderId="0" xfId="0" applyFont="1" applyAlignment="1">
      <alignment vertical="center" wrapText="1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50" fillId="0" borderId="0" xfId="0" applyFont="1" applyAlignment="1">
      <alignment vertical="center" wrapText="1"/>
    </xf>
    <xf numFmtId="0" fontId="13" fillId="18" borderId="1" xfId="0" applyFont="1" applyFill="1" applyBorder="1" applyAlignment="1">
      <alignment horizontal="left" textRotation="90"/>
    </xf>
    <xf numFmtId="0" fontId="52" fillId="0" borderId="0" xfId="0" applyFont="1" applyAlignment="1">
      <alignment vertical="center" wrapText="1"/>
    </xf>
    <xf numFmtId="6" fontId="3" fillId="2" borderId="27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textRotation="255"/>
    </xf>
    <xf numFmtId="0" fontId="55" fillId="0" borderId="0" xfId="0" applyFont="1" applyAlignment="1">
      <alignment horizontal="left" textRotation="255"/>
    </xf>
    <xf numFmtId="40" fontId="4" fillId="19" borderId="7" xfId="0" applyNumberFormat="1" applyFont="1" applyFill="1" applyBorder="1" applyAlignment="1">
      <alignment horizontal="center"/>
    </xf>
    <xf numFmtId="0" fontId="16" fillId="19" borderId="8" xfId="0" applyFont="1" applyFill="1" applyBorder="1"/>
    <xf numFmtId="0" fontId="18" fillId="0" borderId="21" xfId="0" applyFont="1" applyBorder="1" applyAlignment="1">
      <alignment horizontal="center"/>
    </xf>
    <xf numFmtId="164" fontId="33" fillId="2" borderId="8" xfId="1" applyNumberFormat="1" applyFont="1" applyFill="1" applyBorder="1" applyAlignment="1">
      <alignment horizontal="center"/>
    </xf>
    <xf numFmtId="164" fontId="33" fillId="17" borderId="8" xfId="1" applyNumberFormat="1" applyFont="1" applyFill="1" applyBorder="1" applyAlignment="1">
      <alignment horizontal="center"/>
    </xf>
    <xf numFmtId="0" fontId="53" fillId="0" borderId="0" xfId="0" applyFont="1" applyAlignment="1">
      <alignment vertical="center" wrapText="1"/>
    </xf>
    <xf numFmtId="0" fontId="11" fillId="13" borderId="30" xfId="0" applyFont="1" applyFill="1" applyBorder="1" applyAlignment="1">
      <alignment horizontal="center"/>
    </xf>
    <xf numFmtId="0" fontId="32" fillId="10" borderId="0" xfId="0" applyFont="1" applyFill="1" applyAlignment="1">
      <alignment textRotation="255"/>
    </xf>
    <xf numFmtId="0" fontId="32" fillId="10" borderId="0" xfId="0" applyFont="1" applyFill="1"/>
    <xf numFmtId="0" fontId="56" fillId="10" borderId="0" xfId="0" applyFont="1" applyFill="1" applyAlignment="1">
      <alignment vertical="center" wrapText="1"/>
    </xf>
    <xf numFmtId="0" fontId="31" fillId="0" borderId="0" xfId="0" applyFont="1"/>
    <xf numFmtId="0" fontId="3" fillId="20" borderId="8" xfId="0" applyFont="1" applyFill="1" applyBorder="1"/>
    <xf numFmtId="6" fontId="1" fillId="19" borderId="30" xfId="0" applyNumberFormat="1" applyFont="1" applyFill="1" applyBorder="1" applyAlignment="1">
      <alignment horizontal="center"/>
    </xf>
    <xf numFmtId="40" fontId="4" fillId="19" borderId="32" xfId="0" applyNumberFormat="1" applyFont="1" applyFill="1" applyBorder="1" applyAlignment="1">
      <alignment horizontal="center"/>
    </xf>
    <xf numFmtId="0" fontId="33" fillId="2" borderId="25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center"/>
    </xf>
    <xf numFmtId="0" fontId="33" fillId="2" borderId="34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/>
    </xf>
    <xf numFmtId="0" fontId="51" fillId="0" borderId="0" xfId="0" applyFont="1" applyAlignment="1">
      <alignment vertical="center" wrapText="1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8" fillId="0" borderId="0" xfId="0" applyFont="1" applyAlignment="1">
      <alignment horizontal="left"/>
    </xf>
    <xf numFmtId="0" fontId="55" fillId="21" borderId="0" xfId="0" applyFont="1" applyFill="1" applyAlignment="1">
      <alignment horizontal="center"/>
    </xf>
    <xf numFmtId="0" fontId="55" fillId="21" borderId="0" xfId="0" applyFont="1" applyFill="1" applyAlignment="1">
      <alignment horizontal="left"/>
    </xf>
    <xf numFmtId="0" fontId="31" fillId="0" borderId="0" xfId="0" applyFont="1" applyAlignment="1">
      <alignment horizontal="center"/>
    </xf>
    <xf numFmtId="0" fontId="50" fillId="10" borderId="0" xfId="0" applyFont="1" applyFill="1" applyAlignment="1">
      <alignment vertical="center" wrapText="1"/>
    </xf>
    <xf numFmtId="0" fontId="44" fillId="10" borderId="0" xfId="0" applyFont="1" applyFill="1"/>
    <xf numFmtId="0" fontId="54" fillId="0" borderId="0" xfId="0" applyFont="1" applyAlignment="1">
      <alignment vertical="center" wrapText="1"/>
    </xf>
    <xf numFmtId="0" fontId="48" fillId="0" borderId="0" xfId="0" applyFont="1"/>
    <xf numFmtId="0" fontId="54" fillId="0" borderId="0" xfId="0" applyFont="1" applyAlignment="1">
      <alignment vertical="center"/>
    </xf>
    <xf numFmtId="0" fontId="44" fillId="0" borderId="0" xfId="0" applyFont="1" applyAlignment="1">
      <alignment horizontal="left"/>
    </xf>
    <xf numFmtId="0" fontId="59" fillId="0" borderId="0" xfId="0" applyFont="1"/>
    <xf numFmtId="0" fontId="36" fillId="10" borderId="0" xfId="0" applyFont="1" applyFill="1"/>
    <xf numFmtId="0" fontId="60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168" fontId="13" fillId="0" borderId="7" xfId="0" applyNumberFormat="1" applyFont="1" applyBorder="1" applyAlignment="1">
      <alignment horizontal="center"/>
    </xf>
    <xf numFmtId="168" fontId="13" fillId="0" borderId="16" xfId="0" applyNumberFormat="1" applyFont="1" applyBorder="1" applyAlignment="1">
      <alignment horizontal="center"/>
    </xf>
    <xf numFmtId="168" fontId="13" fillId="0" borderId="24" xfId="0" applyNumberFormat="1" applyFont="1" applyBorder="1" applyAlignment="1">
      <alignment horizontal="center"/>
    </xf>
    <xf numFmtId="168" fontId="28" fillId="2" borderId="1" xfId="0" applyNumberFormat="1" applyFont="1" applyFill="1" applyBorder="1"/>
    <xf numFmtId="168" fontId="13" fillId="0" borderId="13" xfId="0" applyNumberFormat="1" applyFont="1" applyBorder="1" applyAlignment="1">
      <alignment horizontal="center"/>
    </xf>
    <xf numFmtId="40" fontId="0" fillId="0" borderId="0" xfId="0" applyNumberFormat="1"/>
    <xf numFmtId="164" fontId="0" fillId="0" borderId="0" xfId="1" applyNumberFormat="1" applyFont="1"/>
    <xf numFmtId="164" fontId="1" fillId="0" borderId="0" xfId="1" applyNumberFormat="1" applyFont="1"/>
    <xf numFmtId="0" fontId="1" fillId="0" borderId="0" xfId="0" applyFont="1" applyAlignment="1">
      <alignment horizontal="center"/>
    </xf>
    <xf numFmtId="0" fontId="37" fillId="22" borderId="17" xfId="0" applyFont="1" applyFill="1" applyBorder="1" applyAlignment="1">
      <alignment horizontal="left"/>
    </xf>
    <xf numFmtId="0" fontId="37" fillId="22" borderId="29" xfId="0" applyFont="1" applyFill="1" applyBorder="1" applyAlignment="1">
      <alignment horizontal="left"/>
    </xf>
    <xf numFmtId="1" fontId="9" fillId="0" borderId="0" xfId="0" applyNumberFormat="1" applyFont="1" applyAlignment="1">
      <alignment horizontal="center"/>
    </xf>
    <xf numFmtId="0" fontId="33" fillId="23" borderId="18" xfId="0" applyFont="1" applyFill="1" applyBorder="1" applyAlignment="1">
      <alignment horizontal="center"/>
    </xf>
    <xf numFmtId="0" fontId="33" fillId="23" borderId="9" xfId="0" applyFont="1" applyFill="1" applyBorder="1" applyAlignment="1">
      <alignment horizontal="center"/>
    </xf>
    <xf numFmtId="0" fontId="62" fillId="7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166" fontId="9" fillId="0" borderId="0" xfId="0" applyNumberFormat="1" applyFont="1"/>
    <xf numFmtId="0" fontId="18" fillId="0" borderId="0" xfId="0" applyFont="1" applyAlignment="1">
      <alignment horizontal="center"/>
    </xf>
    <xf numFmtId="38" fontId="2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1" fillId="24" borderId="25" xfId="0" applyFont="1" applyFill="1" applyBorder="1"/>
    <xf numFmtId="6" fontId="61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0" fontId="0" fillId="25" borderId="0" xfId="0" applyFill="1"/>
    <xf numFmtId="0" fontId="63" fillId="25" borderId="0" xfId="0" applyFont="1" applyFill="1" applyAlignment="1">
      <alignment vertical="center" wrapText="1"/>
    </xf>
    <xf numFmtId="20" fontId="64" fillId="25" borderId="0" xfId="0" applyNumberFormat="1" applyFont="1" applyFill="1" applyAlignment="1">
      <alignment vertical="center" wrapText="1"/>
    </xf>
    <xf numFmtId="46" fontId="64" fillId="25" borderId="0" xfId="0" applyNumberFormat="1" applyFont="1" applyFill="1" applyAlignment="1">
      <alignment vertical="center" wrapText="1"/>
    </xf>
    <xf numFmtId="0" fontId="64" fillId="25" borderId="0" xfId="0" applyFont="1" applyFill="1" applyAlignment="1">
      <alignment vertical="center" wrapText="1"/>
    </xf>
    <xf numFmtId="0" fontId="1" fillId="25" borderId="0" xfId="0" applyFont="1" applyFill="1"/>
    <xf numFmtId="0" fontId="63" fillId="0" borderId="0" xfId="0" applyFont="1" applyAlignment="1">
      <alignment vertical="center" wrapText="1"/>
    </xf>
    <xf numFmtId="0" fontId="11" fillId="26" borderId="30" xfId="0" applyFont="1" applyFill="1" applyBorder="1" applyAlignment="1">
      <alignment horizontal="center"/>
    </xf>
    <xf numFmtId="0" fontId="12" fillId="27" borderId="7" xfId="0" applyFont="1" applyFill="1" applyBorder="1" applyAlignment="1">
      <alignment horizontal="center"/>
    </xf>
    <xf numFmtId="0" fontId="12" fillId="28" borderId="7" xfId="0" applyFont="1" applyFill="1" applyBorder="1" applyAlignment="1">
      <alignment horizontal="center"/>
    </xf>
    <xf numFmtId="0" fontId="21" fillId="26" borderId="25" xfId="0" applyFont="1" applyFill="1" applyBorder="1"/>
    <xf numFmtId="0" fontId="11" fillId="29" borderId="30" xfId="0" applyFont="1" applyFill="1" applyBorder="1" applyAlignment="1">
      <alignment horizontal="center"/>
    </xf>
    <xf numFmtId="0" fontId="13" fillId="24" borderId="11" xfId="0" applyFont="1" applyFill="1" applyBorder="1" applyAlignment="1">
      <alignment horizontal="left" textRotation="90" wrapText="1"/>
    </xf>
    <xf numFmtId="0" fontId="11" fillId="28" borderId="30" xfId="0" applyFont="1" applyFill="1" applyBorder="1" applyAlignment="1">
      <alignment horizontal="center"/>
    </xf>
    <xf numFmtId="0" fontId="4" fillId="10" borderId="0" xfId="0" applyFont="1" applyFill="1" applyAlignment="1">
      <alignment textRotation="255"/>
    </xf>
    <xf numFmtId="0" fontId="4" fillId="10" borderId="0" xfId="0" applyFont="1" applyFill="1"/>
    <xf numFmtId="0" fontId="65" fillId="10" borderId="0" xfId="0" applyFont="1" applyFill="1" applyAlignment="1">
      <alignment vertical="center" wrapText="1"/>
    </xf>
    <xf numFmtId="0" fontId="10" fillId="10" borderId="0" xfId="0" applyFont="1" applyFill="1"/>
    <xf numFmtId="0" fontId="53" fillId="0" borderId="0" xfId="0" applyFont="1" applyAlignment="1">
      <alignment vertical="center"/>
    </xf>
    <xf numFmtId="0" fontId="11" fillId="30" borderId="30" xfId="0" applyFont="1" applyFill="1" applyBorder="1" applyAlignment="1">
      <alignment horizontal="center"/>
    </xf>
    <xf numFmtId="0" fontId="4" fillId="16" borderId="30" xfId="0" applyFont="1" applyFill="1" applyBorder="1" applyAlignment="1">
      <alignment horizontal="center"/>
    </xf>
    <xf numFmtId="0" fontId="11" fillId="16" borderId="30" xfId="0" applyFont="1" applyFill="1" applyBorder="1" applyAlignment="1">
      <alignment horizontal="center"/>
    </xf>
    <xf numFmtId="0" fontId="13" fillId="30" borderId="11" xfId="0" applyFont="1" applyFill="1" applyBorder="1" applyAlignment="1">
      <alignment horizontal="left" textRotation="90" wrapText="1"/>
    </xf>
    <xf numFmtId="0" fontId="29" fillId="30" borderId="14" xfId="0" applyFont="1" applyFill="1" applyBorder="1" applyAlignment="1">
      <alignment horizontal="center"/>
    </xf>
    <xf numFmtId="0" fontId="11" fillId="31" borderId="30" xfId="0" applyFont="1" applyFill="1" applyBorder="1" applyAlignment="1">
      <alignment horizontal="center"/>
    </xf>
    <xf numFmtId="0" fontId="13" fillId="31" borderId="1" xfId="0" applyFont="1" applyFill="1" applyBorder="1" applyAlignment="1">
      <alignment horizontal="left" textRotation="90"/>
    </xf>
    <xf numFmtId="0" fontId="11" fillId="32" borderId="30" xfId="0" applyFont="1" applyFill="1" applyBorder="1" applyAlignment="1">
      <alignment horizontal="center"/>
    </xf>
    <xf numFmtId="0" fontId="11" fillId="33" borderId="30" xfId="0" applyFont="1" applyFill="1" applyBorder="1" applyAlignment="1">
      <alignment horizontal="center"/>
    </xf>
    <xf numFmtId="0" fontId="11" fillId="34" borderId="30" xfId="0" applyFont="1" applyFill="1" applyBorder="1" applyAlignment="1">
      <alignment horizontal="center"/>
    </xf>
    <xf numFmtId="0" fontId="4" fillId="34" borderId="12" xfId="0" applyFont="1" applyFill="1" applyBorder="1"/>
    <xf numFmtId="0" fontId="11" fillId="23" borderId="30" xfId="0" applyFont="1" applyFill="1" applyBorder="1" applyAlignment="1">
      <alignment horizontal="center"/>
    </xf>
    <xf numFmtId="0" fontId="11" fillId="35" borderId="30" xfId="0" applyFont="1" applyFill="1" applyBorder="1" applyAlignment="1">
      <alignment horizontal="center"/>
    </xf>
    <xf numFmtId="0" fontId="29" fillId="24" borderId="14" xfId="0" applyFont="1" applyFill="1" applyBorder="1" applyAlignment="1">
      <alignment horizontal="center"/>
    </xf>
    <xf numFmtId="0" fontId="11" fillId="24" borderId="30" xfId="0" applyFont="1" applyFill="1" applyBorder="1" applyAlignment="1">
      <alignment horizontal="center"/>
    </xf>
    <xf numFmtId="20" fontId="67" fillId="25" borderId="0" xfId="0" applyNumberFormat="1" applyFont="1" applyFill="1" applyAlignment="1">
      <alignment vertical="center" wrapText="1"/>
    </xf>
    <xf numFmtId="0" fontId="66" fillId="25" borderId="0" xfId="0" applyFont="1" applyFill="1" applyAlignment="1">
      <alignment vertical="center" wrapText="1"/>
    </xf>
    <xf numFmtId="46" fontId="67" fillId="25" borderId="0" xfId="0" applyNumberFormat="1" applyFont="1" applyFill="1" applyAlignment="1">
      <alignment vertical="center" wrapText="1"/>
    </xf>
    <xf numFmtId="0" fontId="67" fillId="25" borderId="0" xfId="0" applyFont="1" applyFill="1" applyAlignment="1">
      <alignment vertical="center" wrapText="1"/>
    </xf>
    <xf numFmtId="0" fontId="31" fillId="13" borderId="30" xfId="0" applyFont="1" applyFill="1" applyBorder="1" applyAlignment="1">
      <alignment horizontal="center"/>
    </xf>
    <xf numFmtId="0" fontId="11" fillId="36" borderId="30" xfId="0" applyFont="1" applyFill="1" applyBorder="1" applyAlignment="1">
      <alignment horizontal="center"/>
    </xf>
    <xf numFmtId="164" fontId="36" fillId="0" borderId="0" xfId="3" applyNumberFormat="1" applyFont="1"/>
    <xf numFmtId="0" fontId="9" fillId="24" borderId="8" xfId="0" applyFont="1" applyFill="1" applyBorder="1" applyAlignment="1">
      <alignment horizontal="center"/>
    </xf>
    <xf numFmtId="0" fontId="16" fillId="24" borderId="8" xfId="0" applyFont="1" applyFill="1" applyBorder="1"/>
    <xf numFmtId="6" fontId="1" fillId="24" borderId="30" xfId="0" applyNumberFormat="1" applyFont="1" applyFill="1" applyBorder="1" applyAlignment="1">
      <alignment horizontal="center"/>
    </xf>
    <xf numFmtId="40" fontId="4" fillId="24" borderId="7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3" fillId="3" borderId="30" xfId="0" applyNumberFormat="1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1" fillId="15" borderId="30" xfId="0" applyFont="1" applyFill="1" applyBorder="1" applyAlignment="1">
      <alignment horizontal="center"/>
    </xf>
    <xf numFmtId="0" fontId="11" fillId="37" borderId="30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left" textRotation="90" wrapText="1"/>
    </xf>
    <xf numFmtId="0" fontId="11" fillId="17" borderId="30" xfId="0" applyFont="1" applyFill="1" applyBorder="1" applyAlignment="1">
      <alignment horizontal="center"/>
    </xf>
    <xf numFmtId="1" fontId="39" fillId="3" borderId="33" xfId="0" applyNumberFormat="1" applyFont="1" applyFill="1" applyBorder="1" applyAlignment="1">
      <alignment horizontal="center"/>
    </xf>
    <xf numFmtId="1" fontId="39" fillId="3" borderId="37" xfId="0" applyNumberFormat="1" applyFont="1" applyFill="1" applyBorder="1" applyAlignment="1">
      <alignment horizontal="center"/>
    </xf>
    <xf numFmtId="1" fontId="39" fillId="3" borderId="35" xfId="0" applyNumberFormat="1" applyFont="1" applyFill="1" applyBorder="1" applyAlignment="1">
      <alignment horizontal="center"/>
    </xf>
    <xf numFmtId="1" fontId="62" fillId="7" borderId="31" xfId="0" applyNumberFormat="1" applyFont="1" applyFill="1" applyBorder="1" applyAlignment="1">
      <alignment horizontal="center"/>
    </xf>
    <xf numFmtId="1" fontId="21" fillId="2" borderId="25" xfId="0" applyNumberFormat="1" applyFont="1" applyFill="1" applyBorder="1"/>
    <xf numFmtId="1" fontId="21" fillId="26" borderId="25" xfId="0" applyNumberFormat="1" applyFont="1" applyFill="1" applyBorder="1"/>
    <xf numFmtId="1" fontId="62" fillId="7" borderId="19" xfId="0" applyNumberFormat="1" applyFont="1" applyFill="1" applyBorder="1" applyAlignment="1">
      <alignment horizontal="center"/>
    </xf>
    <xf numFmtId="1" fontId="62" fillId="7" borderId="38" xfId="0" applyNumberFormat="1" applyFont="1" applyFill="1" applyBorder="1" applyAlignment="1">
      <alignment horizontal="center"/>
    </xf>
    <xf numFmtId="0" fontId="37" fillId="16" borderId="39" xfId="0" applyFont="1" applyFill="1" applyBorder="1" applyAlignment="1">
      <alignment horizontal="left"/>
    </xf>
    <xf numFmtId="0" fontId="37" fillId="16" borderId="17" xfId="0" applyFont="1" applyFill="1" applyBorder="1" applyAlignment="1">
      <alignment horizontal="left"/>
    </xf>
    <xf numFmtId="0" fontId="37" fillId="16" borderId="29" xfId="0" applyFont="1" applyFill="1" applyBorder="1" applyAlignment="1">
      <alignment horizontal="left"/>
    </xf>
    <xf numFmtId="0" fontId="37" fillId="16" borderId="36" xfId="0" applyFont="1" applyFill="1" applyBorder="1" applyAlignment="1">
      <alignment horizontal="left"/>
    </xf>
    <xf numFmtId="44" fontId="50" fillId="0" borderId="0" xfId="1" applyFont="1" applyAlignment="1">
      <alignment vertical="center" wrapText="1"/>
    </xf>
    <xf numFmtId="0" fontId="11" fillId="14" borderId="30" xfId="0" applyFont="1" applyFill="1" applyBorder="1" applyAlignment="1">
      <alignment horizontal="center"/>
    </xf>
    <xf numFmtId="0" fontId="11" fillId="38" borderId="30" xfId="0" applyFont="1" applyFill="1" applyBorder="1" applyAlignment="1">
      <alignment horizontal="center"/>
    </xf>
    <xf numFmtId="0" fontId="13" fillId="36" borderId="11" xfId="0" applyFont="1" applyFill="1" applyBorder="1" applyAlignment="1">
      <alignment horizontal="left" textRotation="90" wrapText="1"/>
    </xf>
    <xf numFmtId="0" fontId="11" fillId="11" borderId="30" xfId="0" applyFont="1" applyFill="1" applyBorder="1" applyAlignment="1">
      <alignment horizontal="center"/>
    </xf>
    <xf numFmtId="0" fontId="11" fillId="27" borderId="30" xfId="0" applyFont="1" applyFill="1" applyBorder="1" applyAlignment="1">
      <alignment horizontal="center"/>
    </xf>
    <xf numFmtId="0" fontId="68" fillId="25" borderId="0" xfId="4" applyFill="1" applyAlignment="1">
      <alignment horizontal="left" vertical="center"/>
    </xf>
    <xf numFmtId="0" fontId="68" fillId="25" borderId="40" xfId="4" applyFill="1" applyBorder="1" applyAlignment="1">
      <alignment horizontal="left" vertical="center"/>
    </xf>
    <xf numFmtId="0" fontId="2" fillId="0" borderId="0" xfId="0" applyFont="1"/>
  </cellXfs>
  <cellStyles count="5">
    <cellStyle name="Comma" xfId="3" builtinId="3"/>
    <cellStyle name="Currency" xfId="1" builtinId="4"/>
    <cellStyle name="Hyperlink" xfId="4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CC"/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9525</xdr:colOff>
      <xdr:row>26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8FBA0-97D0-AA2E-6DC9-9F0305232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1550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9525</xdr:colOff>
      <xdr:row>26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321B8B-40F9-AF98-27E0-6C805911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1550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9525</xdr:colOff>
      <xdr:row>23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D2098E-DAE6-27F2-CD54-4110A5179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9525</xdr:colOff>
      <xdr:row>26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A5920FB-AE2C-2D2E-1500-5AD08F902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9525</xdr:colOff>
      <xdr:row>26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5E56069-24C4-54FA-D20D-1817A4A4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835D76-5C04-43D6-A556-C8EB340C6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9C165E-27C2-4085-90C8-E51589EE0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B04D75-6316-4D14-A070-88689B570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3CDD85-4C68-4864-AFDE-024CF7A9C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F551B9-345A-4A56-A918-DD31D4C71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23</xdr:row>
      <xdr:rowOff>0</xdr:rowOff>
    </xdr:from>
    <xdr:to>
      <xdr:col>67</xdr:col>
      <xdr:colOff>3810</xdr:colOff>
      <xdr:row>23</xdr:row>
      <xdr:rowOff>3810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B326F8-DECD-6ECF-8CAE-AA944938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0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23</xdr:row>
      <xdr:rowOff>0</xdr:rowOff>
    </xdr:from>
    <xdr:to>
      <xdr:col>67</xdr:col>
      <xdr:colOff>3810</xdr:colOff>
      <xdr:row>23</xdr:row>
      <xdr:rowOff>3810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DF2E702-CA92-EAEC-DA19-F72B84B7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0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23</xdr:row>
      <xdr:rowOff>0</xdr:rowOff>
    </xdr:from>
    <xdr:to>
      <xdr:col>67</xdr:col>
      <xdr:colOff>3810</xdr:colOff>
      <xdr:row>23</xdr:row>
      <xdr:rowOff>3810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FA00CCB-1682-D8DD-E1AC-E4043188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0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23</xdr:row>
      <xdr:rowOff>0</xdr:rowOff>
    </xdr:from>
    <xdr:to>
      <xdr:col>67</xdr:col>
      <xdr:colOff>3810</xdr:colOff>
      <xdr:row>23</xdr:row>
      <xdr:rowOff>3810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57A868C-5C08-A4E0-FF41-7175E6AC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880" y="79171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23</xdr:row>
      <xdr:rowOff>0</xdr:rowOff>
    </xdr:from>
    <xdr:to>
      <xdr:col>67</xdr:col>
      <xdr:colOff>3810</xdr:colOff>
      <xdr:row>23</xdr:row>
      <xdr:rowOff>3810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AE39EDB-21B3-C44C-F1E2-8804F0F4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880" y="79171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23</xdr:row>
      <xdr:rowOff>0</xdr:rowOff>
    </xdr:from>
    <xdr:to>
      <xdr:col>67</xdr:col>
      <xdr:colOff>3810</xdr:colOff>
      <xdr:row>23</xdr:row>
      <xdr:rowOff>3810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7A387DD-1C55-B470-09E5-E99195E41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880" y="79171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28906B-AC0F-43F1-A3F8-F1C85ACFA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CB0158-2EEC-474A-8683-F0C2E80E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2908DB-2CCD-4374-ABA6-E3464A63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417C80-BA03-4FBA-B2E5-6D5F3A647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F5329B-4981-4E58-A008-0483858BE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26</xdr:row>
      <xdr:rowOff>0</xdr:rowOff>
    </xdr:from>
    <xdr:to>
      <xdr:col>67</xdr:col>
      <xdr:colOff>9525</xdr:colOff>
      <xdr:row>26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0E798B-AF03-5D02-EECA-2A4AD4957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26</xdr:row>
      <xdr:rowOff>0</xdr:rowOff>
    </xdr:from>
    <xdr:to>
      <xdr:col>67</xdr:col>
      <xdr:colOff>9525</xdr:colOff>
      <xdr:row>26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A16201F-C243-9364-461D-DEA10D3D5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26</xdr:row>
      <xdr:rowOff>0</xdr:rowOff>
    </xdr:from>
    <xdr:to>
      <xdr:col>67</xdr:col>
      <xdr:colOff>9525</xdr:colOff>
      <xdr:row>26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78C06AB-04A6-0BB7-BD4B-72FE42818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26</xdr:row>
      <xdr:rowOff>0</xdr:rowOff>
    </xdr:from>
    <xdr:to>
      <xdr:col>67</xdr:col>
      <xdr:colOff>9525</xdr:colOff>
      <xdr:row>26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F0D9354-6A4B-12FC-4F4F-4880D2B8E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26</xdr:row>
      <xdr:rowOff>0</xdr:rowOff>
    </xdr:from>
    <xdr:to>
      <xdr:col>67</xdr:col>
      <xdr:colOff>9525</xdr:colOff>
      <xdr:row>26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33E5FCC-7624-E97A-87CB-7CBA1B37A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26</xdr:row>
      <xdr:rowOff>0</xdr:rowOff>
    </xdr:from>
    <xdr:to>
      <xdr:col>67</xdr:col>
      <xdr:colOff>9525</xdr:colOff>
      <xdr:row>26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7E27898-E80D-E607-49FF-C9066106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26</xdr:row>
      <xdr:rowOff>0</xdr:rowOff>
    </xdr:from>
    <xdr:to>
      <xdr:col>67</xdr:col>
      <xdr:colOff>9525</xdr:colOff>
      <xdr:row>26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3203B88-0683-0DEB-19C5-63B89891D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F908A5-7D4A-4EA2-BDD0-40406287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CB8B27-EA0F-405B-8D10-575C70FD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D0F452-FF92-4EC1-8C17-5FEFBFE6D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93E04C-F93D-48C1-859E-15B9F9D47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B4848A-F634-476A-87A8-486353B75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0</xdr:colOff>
      <xdr:row>23</xdr:row>
      <xdr:rowOff>0</xdr:rowOff>
    </xdr:from>
    <xdr:to>
      <xdr:col>66</xdr:col>
      <xdr:colOff>5715</xdr:colOff>
      <xdr:row>23</xdr:row>
      <xdr:rowOff>5715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0134E2-C4C4-8E04-2B6A-BFD4A7D62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77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0</xdr:colOff>
      <xdr:row>23</xdr:row>
      <xdr:rowOff>0</xdr:rowOff>
    </xdr:from>
    <xdr:to>
      <xdr:col>66</xdr:col>
      <xdr:colOff>5715</xdr:colOff>
      <xdr:row>23</xdr:row>
      <xdr:rowOff>5715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F0B7BDF-A853-DF84-32E9-D8D3DFF32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77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0</xdr:colOff>
      <xdr:row>23</xdr:row>
      <xdr:rowOff>0</xdr:rowOff>
    </xdr:from>
    <xdr:to>
      <xdr:col>66</xdr:col>
      <xdr:colOff>5715</xdr:colOff>
      <xdr:row>23</xdr:row>
      <xdr:rowOff>5715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A2D74A-9ADB-5B1E-1573-E17A8CE06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77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0</xdr:colOff>
      <xdr:row>23</xdr:row>
      <xdr:rowOff>0</xdr:rowOff>
    </xdr:from>
    <xdr:to>
      <xdr:col>66</xdr:col>
      <xdr:colOff>5715</xdr:colOff>
      <xdr:row>23</xdr:row>
      <xdr:rowOff>5715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D4D313A-6E87-EDB1-B4FC-C17301195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77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0</xdr:colOff>
      <xdr:row>23</xdr:row>
      <xdr:rowOff>0</xdr:rowOff>
    </xdr:from>
    <xdr:to>
      <xdr:col>66</xdr:col>
      <xdr:colOff>5715</xdr:colOff>
      <xdr:row>23</xdr:row>
      <xdr:rowOff>5715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C838488-A196-1D52-C0AB-B5D335966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77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0</xdr:colOff>
      <xdr:row>23</xdr:row>
      <xdr:rowOff>0</xdr:rowOff>
    </xdr:from>
    <xdr:to>
      <xdr:col>66</xdr:col>
      <xdr:colOff>5715</xdr:colOff>
      <xdr:row>23</xdr:row>
      <xdr:rowOff>5715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8E23D6E-0635-D841-8203-BF98C2C0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771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4E464B-8581-4480-9A46-D584ED5A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2011C-50F7-496D-AC1D-2AD916FCD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167BB2-ECD2-4F42-B768-B75994DB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0B6B88-40D3-4BEA-8416-5642305B6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CCF4376-5B03-487E-B9E8-E13E82EA4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52D99D-D27C-448B-A829-90F24F1F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D3E437-074A-46DD-8600-55531979A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62D006-3308-452F-B639-F1119CC9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8420" y="806958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3F0A8C-EAB6-42A2-837D-40F76A470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207564A-4846-4F57-84B2-C40FBB2AA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DC1905-501C-4802-9EEF-11E6FB46C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88367F-E5E4-45FB-B119-CB3DEA4FF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DBC764-488D-44DC-839D-CA4AC9EE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8420" y="806958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85E737-EACF-4AAD-BBEF-58B3C99A3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9079D5-36D7-40A1-9F8D-5519A8D1A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9342A3-AAE4-44C9-9B38-ECA1C2A80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CED344-4391-49D0-A68B-B11BEA16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8DE87F-1343-468A-89BB-CD11E9D6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8420" y="806958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5B4B12-076E-47BD-A6DA-7D5DDF07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48D4F11-3507-4147-9689-A1813406E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9525</xdr:colOff>
      <xdr:row>26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191C4-DAF4-4E49-B541-68994D0A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897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9525</xdr:colOff>
      <xdr:row>26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4D79BE-C5EC-4E74-869E-E050AE765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897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9525</xdr:colOff>
      <xdr:row>23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C245EC-4382-4BED-9441-A0E0CB146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50575" y="80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9525</xdr:colOff>
      <xdr:row>26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D71264-3B97-4C19-A66D-81814BC40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87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9525</xdr:colOff>
      <xdr:row>26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04CE6DA-3376-49BE-9689-4F94956BD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87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9525</xdr:colOff>
      <xdr:row>26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9AF1B41-E90A-D80B-5E09-06C524E41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9525</xdr:colOff>
      <xdr:row>26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837D60C-C7B6-4FB3-3161-5798FC68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DE407D-9123-42F0-B04D-5C491277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84AF36-56B4-4479-913E-2C0F5C4E7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2717F6-ACB5-4CCB-BBD6-40E51DEE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708627-38AC-43DF-96C8-730BE321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BDA80FB-8251-465F-9FAA-50FC4C8D5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24</xdr:row>
      <xdr:rowOff>0</xdr:rowOff>
    </xdr:from>
    <xdr:to>
      <xdr:col>67</xdr:col>
      <xdr:colOff>3810</xdr:colOff>
      <xdr:row>24</xdr:row>
      <xdr:rowOff>3810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366C78-61A2-D5B8-ECCD-BEF02CFEE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24</xdr:row>
      <xdr:rowOff>0</xdr:rowOff>
    </xdr:from>
    <xdr:to>
      <xdr:col>67</xdr:col>
      <xdr:colOff>3810</xdr:colOff>
      <xdr:row>24</xdr:row>
      <xdr:rowOff>3810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4AF8C52-70F7-F2AE-9C60-4499B87AD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0650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24</xdr:row>
      <xdr:rowOff>0</xdr:rowOff>
    </xdr:from>
    <xdr:to>
      <xdr:col>67</xdr:col>
      <xdr:colOff>3810</xdr:colOff>
      <xdr:row>24</xdr:row>
      <xdr:rowOff>3810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9E62837-514F-04BB-BFDF-0E3A19A13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9525</xdr:colOff>
      <xdr:row>26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9E311-2B32-4182-9D72-68EB32CAB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9525</xdr:colOff>
      <xdr:row>26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84BB6E-9442-4D4B-B2F4-0E55262E6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9525</xdr:colOff>
      <xdr:row>23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4D5663-8DD0-494F-96DC-1EF9EDEC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9525</xdr:colOff>
      <xdr:row>26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79A571-DB11-441F-AFD9-DC232CD58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9525</xdr:colOff>
      <xdr:row>26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ED4E301-29F9-47DA-9A87-8E5B11D6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24</xdr:row>
      <xdr:rowOff>0</xdr:rowOff>
    </xdr:from>
    <xdr:to>
      <xdr:col>68</xdr:col>
      <xdr:colOff>9525</xdr:colOff>
      <xdr:row>24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EA52789-8410-BD82-409B-CDA60CBCE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24</xdr:row>
      <xdr:rowOff>0</xdr:rowOff>
    </xdr:from>
    <xdr:to>
      <xdr:col>68</xdr:col>
      <xdr:colOff>9525</xdr:colOff>
      <xdr:row>24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A68F8EF-6810-ED73-38CB-F17348154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24</xdr:row>
      <xdr:rowOff>0</xdr:rowOff>
    </xdr:from>
    <xdr:to>
      <xdr:col>68</xdr:col>
      <xdr:colOff>9525</xdr:colOff>
      <xdr:row>24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4919271-06D3-9BCF-8990-F9D0D02DC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24</xdr:row>
      <xdr:rowOff>0</xdr:rowOff>
    </xdr:from>
    <xdr:to>
      <xdr:col>68</xdr:col>
      <xdr:colOff>9525</xdr:colOff>
      <xdr:row>24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D0C175F-F780-D3A3-FC84-226AB4B7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44833A-496A-4D20-9286-4BE1037B2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8E60E6-6158-40E6-9739-826517B7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B223E1-0E21-46BB-9C47-725FEB0FA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8420" y="80695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47D7AA-873E-4495-B89E-FDA4EA078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4E00EB-4743-4E68-8359-1747ADADF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25</xdr:row>
      <xdr:rowOff>0</xdr:rowOff>
    </xdr:from>
    <xdr:to>
      <xdr:col>67</xdr:col>
      <xdr:colOff>5715</xdr:colOff>
      <xdr:row>25</xdr:row>
      <xdr:rowOff>5715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84FD85-A638-36D5-63DB-AB8B9DBF0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89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F08F9-DE1C-46D3-A206-B6FC9DA93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98BB47-33F9-4E77-9A1D-073FDC0D8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68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24006D-B084-463F-AEC3-9C71F5D9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8420" y="806958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A2D08E-C4B0-4383-99F4-636D1A88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CA7B12E-3DB3-4738-B2D7-CEC1D8BAF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9720" y="889254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25</xdr:row>
      <xdr:rowOff>0</xdr:rowOff>
    </xdr:from>
    <xdr:to>
      <xdr:col>68</xdr:col>
      <xdr:colOff>5715</xdr:colOff>
      <xdr:row>25</xdr:row>
      <xdr:rowOff>5715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E109712-8A4B-AD0D-8B99-52492A23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0" y="84658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25</xdr:row>
      <xdr:rowOff>0</xdr:rowOff>
    </xdr:from>
    <xdr:to>
      <xdr:col>67</xdr:col>
      <xdr:colOff>5715</xdr:colOff>
      <xdr:row>25</xdr:row>
      <xdr:rowOff>5715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6011E99-DBCE-A5C5-FD7E-9FEEC02BD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880" y="84658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25</xdr:row>
      <xdr:rowOff>0</xdr:rowOff>
    </xdr:from>
    <xdr:to>
      <xdr:col>67</xdr:col>
      <xdr:colOff>5715</xdr:colOff>
      <xdr:row>25</xdr:row>
      <xdr:rowOff>5715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B91FF32-4303-37AB-DBAE-63ADB5E9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880" y="84658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37E421-A3A5-4F77-88BE-26BCAC182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E63FFA-4CFD-4E02-B7DC-01A78E1F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9D5D88-013A-4398-A2DE-5F1F28236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8D5BF0-4FD5-4ECF-AC71-6BB3B2E5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E5D2C8-DE54-4DDA-9A52-FCB523244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B71CAD-3160-4810-B102-91704A746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49DBCF-4E59-4929-B2B6-B5B966960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B24A07-8192-4A35-B33F-EF96B773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E11776-344C-42A3-A068-F14962676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5F123B3-0410-4889-B408-09D5D545F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25</xdr:row>
      <xdr:rowOff>0</xdr:rowOff>
    </xdr:from>
    <xdr:to>
      <xdr:col>67</xdr:col>
      <xdr:colOff>9525</xdr:colOff>
      <xdr:row>25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5785469-730D-2DFF-30F9-CFAFB89B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58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25</xdr:row>
      <xdr:rowOff>0</xdr:rowOff>
    </xdr:from>
    <xdr:to>
      <xdr:col>67</xdr:col>
      <xdr:colOff>9525</xdr:colOff>
      <xdr:row>25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034D59-1B8E-A88B-1980-AE8DDA868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58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24</xdr:row>
      <xdr:rowOff>0</xdr:rowOff>
    </xdr:from>
    <xdr:to>
      <xdr:col>67</xdr:col>
      <xdr:colOff>9525</xdr:colOff>
      <xdr:row>24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41850A5-F17A-B5BA-DC76-C22082B22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24</xdr:row>
      <xdr:rowOff>0</xdr:rowOff>
    </xdr:from>
    <xdr:to>
      <xdr:col>67</xdr:col>
      <xdr:colOff>9525</xdr:colOff>
      <xdr:row>24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6CBBA63-3B23-E362-034D-6D931F3AC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24</xdr:row>
      <xdr:rowOff>0</xdr:rowOff>
    </xdr:from>
    <xdr:to>
      <xdr:col>67</xdr:col>
      <xdr:colOff>9525</xdr:colOff>
      <xdr:row>24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AB1864F-76BC-2B8F-B393-81F95AF7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58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85C46C-8D77-4519-85B0-2EE685A0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3810</xdr:colOff>
      <xdr:row>26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5B3147-35EA-412D-87FF-918C03F9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3810</xdr:colOff>
      <xdr:row>23</xdr:row>
      <xdr:rowOff>3810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1C89C-6654-4C93-9682-DCA6C75CA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E1A81D-D124-418A-A5A8-3D45D2BD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3810</xdr:colOff>
      <xdr:row>26</xdr:row>
      <xdr:rowOff>3810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87145F-B22E-4D9B-8616-FC95132C1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3810" cy="3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24</xdr:row>
      <xdr:rowOff>0</xdr:rowOff>
    </xdr:from>
    <xdr:to>
      <xdr:col>67</xdr:col>
      <xdr:colOff>9525</xdr:colOff>
      <xdr:row>24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8052089-98CC-73CB-675F-0AD3FE87A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24</xdr:row>
      <xdr:rowOff>0</xdr:rowOff>
    </xdr:from>
    <xdr:to>
      <xdr:col>67</xdr:col>
      <xdr:colOff>9525</xdr:colOff>
      <xdr:row>24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A90D150-9F06-FF26-8C34-D543587F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0</xdr:colOff>
      <xdr:row>24</xdr:row>
      <xdr:rowOff>0</xdr:rowOff>
    </xdr:from>
    <xdr:to>
      <xdr:col>67</xdr:col>
      <xdr:colOff>9525</xdr:colOff>
      <xdr:row>24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7F4240F-8083-211B-5D1F-349C56E0E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830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opLeftCell="A3" workbookViewId="0">
      <selection activeCell="O9" sqref="O9:O12"/>
    </sheetView>
  </sheetViews>
  <sheetFormatPr defaultColWidth="9.140625" defaultRowHeight="12.75" x14ac:dyDescent="0.2"/>
  <cols>
    <col min="1" max="2" width="9.140625" style="84"/>
    <col min="3" max="3" width="2.42578125" style="84" customWidth="1"/>
    <col min="4" max="4" width="14.28515625" style="84" customWidth="1"/>
    <col min="5" max="5" width="2.42578125" style="84" customWidth="1"/>
    <col min="6" max="6" width="13.5703125" style="84" customWidth="1"/>
    <col min="7" max="7" width="2.5703125" style="84" customWidth="1"/>
    <col min="8" max="17" width="12.7109375" style="84" customWidth="1"/>
    <col min="18" max="18" width="9.140625" style="84"/>
    <col min="19" max="19" width="23.7109375" style="84" customWidth="1"/>
    <col min="20" max="16384" width="9.140625" style="84"/>
  </cols>
  <sheetData>
    <row r="1" spans="1:11" ht="15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1" ht="15.75" x14ac:dyDescent="0.25">
      <c r="A2" s="27"/>
      <c r="B2" s="27"/>
      <c r="C2" s="27"/>
      <c r="D2" s="27"/>
      <c r="E2" s="27"/>
      <c r="F2" s="25" t="s">
        <v>32</v>
      </c>
      <c r="G2" s="27"/>
      <c r="H2" s="27"/>
      <c r="I2" s="27"/>
    </row>
    <row r="3" spans="1:11" ht="15" x14ac:dyDescent="0.2">
      <c r="A3" s="27"/>
      <c r="B3" s="27"/>
      <c r="C3" s="27"/>
      <c r="D3" s="27"/>
      <c r="E3" s="27"/>
      <c r="F3" s="27"/>
      <c r="G3" s="27"/>
      <c r="H3" s="27"/>
      <c r="I3" s="27"/>
    </row>
    <row r="4" spans="1:11" ht="15.75" x14ac:dyDescent="0.25">
      <c r="A4" s="27"/>
      <c r="B4" s="27"/>
      <c r="C4" s="27"/>
      <c r="D4" s="85" t="s">
        <v>26</v>
      </c>
      <c r="E4" s="85"/>
      <c r="F4" s="85" t="s">
        <v>30</v>
      </c>
      <c r="G4" s="85"/>
      <c r="H4" s="85"/>
      <c r="I4" s="85"/>
    </row>
    <row r="5" spans="1:11" ht="15" x14ac:dyDescent="0.2">
      <c r="A5" s="27"/>
      <c r="B5" s="27"/>
      <c r="C5" s="27"/>
      <c r="D5" s="27"/>
      <c r="E5" s="27"/>
      <c r="F5" s="27"/>
      <c r="G5" s="27"/>
      <c r="H5" s="91"/>
      <c r="I5" s="27"/>
      <c r="J5" s="94"/>
    </row>
    <row r="6" spans="1:11" ht="15.75" x14ac:dyDescent="0.25">
      <c r="A6" s="27"/>
      <c r="B6" s="86">
        <v>43351</v>
      </c>
      <c r="C6" s="86"/>
      <c r="D6" s="114" t="s">
        <v>57</v>
      </c>
      <c r="E6" s="25"/>
      <c r="F6" s="25" t="s">
        <v>55</v>
      </c>
      <c r="G6" s="25"/>
      <c r="H6" s="91"/>
      <c r="I6" s="27"/>
      <c r="J6" s="86" t="s">
        <v>305</v>
      </c>
    </row>
    <row r="7" spans="1:11" ht="15.75" x14ac:dyDescent="0.25">
      <c r="A7" s="27"/>
      <c r="B7" s="86">
        <v>43358</v>
      </c>
      <c r="C7" s="86"/>
      <c r="D7" s="25"/>
      <c r="E7" s="25"/>
      <c r="F7" s="114" t="s">
        <v>64</v>
      </c>
      <c r="G7" s="25"/>
      <c r="H7" s="91"/>
      <c r="I7" s="27"/>
      <c r="J7" s="86" t="s">
        <v>307</v>
      </c>
      <c r="K7" s="86"/>
    </row>
    <row r="8" spans="1:11" ht="15.6" customHeight="1" x14ac:dyDescent="0.25">
      <c r="A8" s="27"/>
      <c r="B8" s="86">
        <v>43365</v>
      </c>
      <c r="C8" s="86"/>
      <c r="D8" s="25"/>
      <c r="E8" s="25"/>
      <c r="F8" s="25"/>
      <c r="G8" s="25"/>
      <c r="H8" s="91"/>
      <c r="I8" s="27"/>
      <c r="J8" s="86" t="s">
        <v>306</v>
      </c>
      <c r="K8" s="86"/>
    </row>
    <row r="9" spans="1:11" ht="15.75" x14ac:dyDescent="0.25">
      <c r="A9" s="27"/>
      <c r="B9" s="86">
        <v>43372</v>
      </c>
      <c r="C9" s="86"/>
      <c r="D9" s="25"/>
      <c r="E9" s="25"/>
      <c r="F9" s="25"/>
      <c r="G9" s="25"/>
      <c r="H9" s="91"/>
      <c r="I9" s="27"/>
      <c r="J9" s="86"/>
      <c r="K9" s="86"/>
    </row>
    <row r="10" spans="1:11" ht="15.6" customHeight="1" x14ac:dyDescent="0.25">
      <c r="A10" s="27"/>
      <c r="B10" s="86">
        <v>43379</v>
      </c>
      <c r="C10" s="86"/>
      <c r="D10" s="25"/>
      <c r="E10" s="25"/>
      <c r="F10" s="25"/>
      <c r="G10" s="25"/>
      <c r="H10" s="91"/>
      <c r="I10" s="27"/>
      <c r="J10" s="86" t="s">
        <v>310</v>
      </c>
      <c r="K10" s="86"/>
    </row>
    <row r="11" spans="1:11" ht="15.75" x14ac:dyDescent="0.25">
      <c r="A11" s="27"/>
      <c r="B11" s="86">
        <v>43386</v>
      </c>
      <c r="C11" s="86"/>
      <c r="D11" s="114"/>
      <c r="E11" s="25"/>
      <c r="F11" s="25"/>
      <c r="G11" s="89"/>
      <c r="H11" s="91"/>
      <c r="I11" s="27"/>
      <c r="J11" s="86" t="s">
        <v>309</v>
      </c>
      <c r="K11" s="86"/>
    </row>
    <row r="12" spans="1:11" ht="15.75" x14ac:dyDescent="0.25">
      <c r="A12" s="27"/>
      <c r="B12" s="86">
        <v>43393</v>
      </c>
      <c r="C12" s="86"/>
      <c r="D12" s="25"/>
      <c r="E12" s="25"/>
      <c r="F12" s="25"/>
      <c r="G12" s="89"/>
      <c r="H12" s="91"/>
      <c r="I12" s="27"/>
      <c r="J12" s="86" t="s">
        <v>308</v>
      </c>
      <c r="K12" s="86"/>
    </row>
    <row r="13" spans="1:11" ht="15" customHeight="1" x14ac:dyDescent="0.25">
      <c r="A13" s="27"/>
      <c r="B13" s="86">
        <v>43400</v>
      </c>
      <c r="C13" s="86"/>
      <c r="D13" s="25"/>
      <c r="E13" s="25"/>
      <c r="F13" s="25"/>
      <c r="G13" s="89"/>
      <c r="H13" s="91"/>
      <c r="I13" s="25"/>
      <c r="K13" s="86"/>
    </row>
    <row r="14" spans="1:11" ht="15.75" x14ac:dyDescent="0.25">
      <c r="A14" s="27"/>
      <c r="B14" s="86">
        <v>43407</v>
      </c>
      <c r="C14" s="86"/>
      <c r="D14" s="91"/>
      <c r="E14" s="25"/>
      <c r="F14" s="2"/>
      <c r="G14" s="89"/>
      <c r="H14" s="91"/>
      <c r="I14" s="27"/>
      <c r="J14" s="86"/>
      <c r="K14" s="86"/>
    </row>
    <row r="15" spans="1:11" ht="15.75" x14ac:dyDescent="0.25">
      <c r="A15" s="27"/>
      <c r="B15" s="86">
        <v>43414</v>
      </c>
      <c r="C15" s="86"/>
      <c r="D15" s="25"/>
      <c r="E15" s="25"/>
      <c r="F15" s="114"/>
      <c r="G15" s="89"/>
      <c r="I15" s="27"/>
      <c r="J15" s="86"/>
      <c r="K15" s="86"/>
    </row>
    <row r="16" spans="1:11" ht="15" customHeight="1" x14ac:dyDescent="0.25">
      <c r="A16" s="27"/>
      <c r="B16" s="86">
        <v>43421</v>
      </c>
      <c r="C16" s="86"/>
      <c r="D16" s="25"/>
      <c r="E16" s="25"/>
      <c r="F16" s="25"/>
      <c r="G16" s="89"/>
      <c r="I16" s="88"/>
      <c r="J16" s="86"/>
      <c r="K16" s="86"/>
    </row>
    <row r="17" spans="1:17" ht="15.75" x14ac:dyDescent="0.25">
      <c r="A17" s="27"/>
      <c r="B17" s="86">
        <v>43428</v>
      </c>
      <c r="C17" s="86"/>
      <c r="D17" s="25"/>
      <c r="E17" s="25"/>
      <c r="F17" s="25"/>
      <c r="G17" s="89"/>
      <c r="I17" s="27"/>
      <c r="J17" s="86"/>
      <c r="K17" s="86"/>
    </row>
    <row r="18" spans="1:17" ht="15.75" x14ac:dyDescent="0.25">
      <c r="A18" s="27"/>
      <c r="B18" s="86">
        <v>43435</v>
      </c>
      <c r="C18" s="86"/>
      <c r="D18" s="25"/>
      <c r="E18" s="25"/>
      <c r="F18" s="25"/>
      <c r="G18" s="89"/>
      <c r="I18" s="27"/>
      <c r="J18" s="94"/>
    </row>
    <row r="19" spans="1:17" ht="15" customHeight="1" x14ac:dyDescent="0.25">
      <c r="A19" s="27"/>
      <c r="B19" s="86">
        <v>43442</v>
      </c>
      <c r="C19" s="86"/>
      <c r="D19" s="25"/>
      <c r="E19" s="25"/>
      <c r="F19" s="25"/>
      <c r="G19" s="25"/>
      <c r="H19" s="27"/>
      <c r="I19" s="27"/>
      <c r="J19" s="94"/>
    </row>
    <row r="20" spans="1:17" ht="15.75" x14ac:dyDescent="0.25">
      <c r="A20" s="27"/>
      <c r="B20" s="86">
        <v>43449</v>
      </c>
      <c r="C20" s="86"/>
      <c r="D20" s="25"/>
      <c r="E20" s="25"/>
      <c r="F20" s="25"/>
      <c r="G20" s="25"/>
      <c r="H20" s="27"/>
      <c r="I20" s="27"/>
      <c r="J20" s="94"/>
    </row>
    <row r="21" spans="1:17" ht="15.75" x14ac:dyDescent="0.25">
      <c r="A21" s="27"/>
      <c r="B21" s="86">
        <v>43456</v>
      </c>
      <c r="C21" s="86"/>
      <c r="D21" s="25"/>
      <c r="E21" s="25"/>
      <c r="F21" s="25"/>
      <c r="G21" s="25"/>
      <c r="H21" s="27"/>
      <c r="I21" s="27"/>
      <c r="J21" s="94"/>
    </row>
    <row r="22" spans="1:17" ht="15.75" x14ac:dyDescent="0.25">
      <c r="A22" s="27"/>
      <c r="C22" s="86"/>
      <c r="D22" s="25"/>
      <c r="E22" s="25"/>
      <c r="F22" s="25"/>
      <c r="G22" s="25"/>
      <c r="H22" s="27"/>
      <c r="I22" s="27"/>
      <c r="J22" s="87"/>
    </row>
    <row r="23" spans="1:17" ht="15.75" x14ac:dyDescent="0.25">
      <c r="A23" s="27"/>
      <c r="B23" s="27"/>
      <c r="C23" s="27"/>
      <c r="D23" s="25"/>
      <c r="E23" s="25"/>
      <c r="F23" s="25"/>
      <c r="G23" s="25"/>
      <c r="H23" s="27"/>
      <c r="I23" s="27"/>
    </row>
    <row r="24" spans="1:17" ht="15.75" x14ac:dyDescent="0.25">
      <c r="A24" s="27"/>
      <c r="B24" s="27"/>
      <c r="C24" s="27"/>
      <c r="D24" s="25"/>
      <c r="E24" s="25"/>
      <c r="F24" s="25"/>
      <c r="G24" s="25"/>
      <c r="H24" s="27"/>
      <c r="I24" s="27"/>
      <c r="M24" s="90"/>
      <c r="N24" s="27"/>
      <c r="O24" s="27"/>
      <c r="P24" s="27"/>
      <c r="Q24" s="27"/>
    </row>
    <row r="25" spans="1:17" ht="15" customHeight="1" x14ac:dyDescent="0.25">
      <c r="A25" s="27"/>
      <c r="B25" s="27"/>
      <c r="C25" s="27"/>
      <c r="D25" s="25"/>
      <c r="E25" s="25"/>
      <c r="F25" s="25"/>
      <c r="G25" s="25"/>
      <c r="H25" s="27"/>
      <c r="I25" s="27"/>
      <c r="K25" s="27"/>
      <c r="L25" s="27"/>
      <c r="M25" s="27"/>
      <c r="N25" s="27"/>
      <c r="O25" s="27"/>
      <c r="P25" s="27"/>
      <c r="Q25" s="27"/>
    </row>
    <row r="26" spans="1:17" ht="15" x14ac:dyDescent="0.2">
      <c r="A26" s="27"/>
      <c r="B26" s="27"/>
      <c r="C26" s="27"/>
      <c r="D26" s="27"/>
      <c r="E26" s="27"/>
      <c r="F26" s="27"/>
      <c r="G26" s="27"/>
      <c r="H26" s="27"/>
      <c r="I26" s="27"/>
      <c r="K26" s="27"/>
      <c r="L26" s="27"/>
      <c r="M26" s="27"/>
      <c r="N26" s="27"/>
      <c r="O26" s="27"/>
      <c r="P26" s="27"/>
      <c r="Q26" s="27"/>
    </row>
    <row r="27" spans="1:17" ht="15" x14ac:dyDescent="0.2">
      <c r="K27" s="27"/>
      <c r="L27" s="27"/>
    </row>
  </sheetData>
  <pageMargins left="0.7" right="0.7" top="0.75" bottom="0.75" header="0.3" footer="0.3"/>
  <pageSetup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DD3B-CCB8-4CCD-B425-587CCB022945}">
  <sheetPr>
    <tabColor theme="0" tint="-0.34998626667073579"/>
    <pageSetUpPr fitToPage="1"/>
  </sheetPr>
  <dimension ref="C1:BV46"/>
  <sheetViews>
    <sheetView topLeftCell="A3" zoomScale="86" zoomScaleNormal="86" workbookViewId="0">
      <selection activeCell="C2" sqref="C2:AA21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10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 t="s">
        <v>270</v>
      </c>
      <c r="E3" s="82" t="s">
        <v>265</v>
      </c>
      <c r="F3" s="82" t="s">
        <v>268</v>
      </c>
      <c r="G3" s="82" t="s">
        <v>269</v>
      </c>
      <c r="H3" s="215" t="s">
        <v>271</v>
      </c>
      <c r="I3" s="93"/>
      <c r="J3" s="32" t="s">
        <v>236</v>
      </c>
      <c r="K3" s="28" t="s">
        <v>237</v>
      </c>
      <c r="L3" s="28" t="s">
        <v>238</v>
      </c>
      <c r="M3" s="28" t="s">
        <v>239</v>
      </c>
      <c r="N3" s="28" t="s">
        <v>240</v>
      </c>
      <c r="O3" s="28" t="s">
        <v>241</v>
      </c>
      <c r="P3" s="28" t="s">
        <v>242</v>
      </c>
      <c r="Q3" s="28" t="s">
        <v>243</v>
      </c>
      <c r="R3" s="28" t="s">
        <v>244</v>
      </c>
      <c r="S3" s="28" t="s">
        <v>245</v>
      </c>
      <c r="T3" s="28" t="s">
        <v>246</v>
      </c>
      <c r="U3" s="28" t="s">
        <v>247</v>
      </c>
      <c r="V3" s="28" t="s">
        <v>248</v>
      </c>
      <c r="W3" s="176"/>
      <c r="X3" s="176"/>
      <c r="Y3" s="32" t="s">
        <v>249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121</v>
      </c>
      <c r="E4" s="31" t="s">
        <v>151</v>
      </c>
      <c r="F4" s="31" t="s">
        <v>121</v>
      </c>
      <c r="G4" s="31" t="s">
        <v>129</v>
      </c>
      <c r="H4" s="31" t="s">
        <v>129</v>
      </c>
      <c r="I4" s="31" t="s">
        <v>120</v>
      </c>
      <c r="J4" s="31" t="s">
        <v>131</v>
      </c>
      <c r="K4" s="31" t="s">
        <v>134</v>
      </c>
      <c r="L4" s="31" t="s">
        <v>134</v>
      </c>
      <c r="M4" s="31" t="s">
        <v>127</v>
      </c>
      <c r="N4" s="31" t="s">
        <v>136</v>
      </c>
      <c r="O4" s="31" t="s">
        <v>128</v>
      </c>
      <c r="P4" s="31" t="s">
        <v>129</v>
      </c>
      <c r="Q4" s="31" t="s">
        <v>138</v>
      </c>
      <c r="R4" s="31" t="s">
        <v>129</v>
      </c>
      <c r="S4" s="31" t="s">
        <v>128</v>
      </c>
      <c r="T4" s="31" t="s">
        <v>128</v>
      </c>
      <c r="U4" s="31" t="s">
        <v>133</v>
      </c>
      <c r="V4" s="31" t="s">
        <v>132</v>
      </c>
      <c r="W4" s="196" t="s">
        <v>120</v>
      </c>
      <c r="X4" s="196" t="s">
        <v>120</v>
      </c>
      <c r="Y4" s="31" t="s">
        <v>141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71" t="str">
        <f>AF5</f>
        <v>M</v>
      </c>
      <c r="E5" s="110" t="str">
        <f>AF6</f>
        <v>L</v>
      </c>
      <c r="F5" s="171" t="str">
        <f>AF7</f>
        <v>M</v>
      </c>
      <c r="G5" s="171" t="str">
        <f>AF8</f>
        <v>S</v>
      </c>
      <c r="H5" s="110" t="str">
        <f>AF9</f>
        <v>P</v>
      </c>
      <c r="I5" s="190"/>
      <c r="J5" s="171" t="str">
        <f>AF10</f>
        <v>R</v>
      </c>
      <c r="K5" s="110" t="str">
        <f>AF11</f>
        <v>G</v>
      </c>
      <c r="L5" s="110" t="str">
        <f>AF12</f>
        <v>B</v>
      </c>
      <c r="M5" s="171" t="str">
        <f>AF13</f>
        <v>B</v>
      </c>
      <c r="N5" s="171" t="str">
        <f>AF14</f>
        <v>V</v>
      </c>
      <c r="O5" s="171" t="str">
        <f>AF15</f>
        <v>C</v>
      </c>
      <c r="P5" s="110" t="str">
        <f>AF16</f>
        <v>F</v>
      </c>
      <c r="Q5" s="171" t="str">
        <f>AF17</f>
        <v>F</v>
      </c>
      <c r="R5" s="171" t="str">
        <f>AF18</f>
        <v>S</v>
      </c>
      <c r="S5" s="171" t="str">
        <f>AF19</f>
        <v>C</v>
      </c>
      <c r="T5" s="171" t="str">
        <f>AF20</f>
        <v>C</v>
      </c>
      <c r="U5" s="171" t="str">
        <f>AF21</f>
        <v>E</v>
      </c>
      <c r="V5" s="171" t="str">
        <f>AF22</f>
        <v>L</v>
      </c>
      <c r="W5" s="197" t="str">
        <f>AF23</f>
        <v/>
      </c>
      <c r="X5" s="197" t="str">
        <f>AF24</f>
        <v/>
      </c>
      <c r="Y5" s="110" t="str">
        <f>AF25</f>
        <v>R</v>
      </c>
      <c r="Z5" s="214">
        <f t="shared" ref="Z5:Z20" si="0">SUM(D25:Y25)</f>
        <v>13</v>
      </c>
      <c r="AA5" s="110">
        <f>AY26</f>
        <v>41</v>
      </c>
      <c r="AC5" s="21">
        <f>'WEEK 9'!AC5+Z5</f>
        <v>108</v>
      </c>
      <c r="AF5" s="113" t="str">
        <f t="shared" ref="AF5:AF19" si="1">TRIM(AY5)</f>
        <v>M</v>
      </c>
      <c r="AG5" s="113" t="str">
        <f t="shared" ref="AG5:AG19" si="2">TRIM(AZ5)</f>
        <v>O</v>
      </c>
      <c r="AH5" s="113" t="str">
        <f t="shared" ref="AH5:AH19" si="3">TRIM(BA5)</f>
        <v>O</v>
      </c>
      <c r="AI5" s="113" t="str">
        <f t="shared" ref="AI5:AI19" si="4">TRIM(BB5)</f>
        <v>M</v>
      </c>
      <c r="AJ5" s="113" t="str">
        <f t="shared" ref="AJ5:AJ19" si="5">TRIM(BC5)</f>
        <v>M</v>
      </c>
      <c r="AK5" s="113" t="str">
        <f t="shared" ref="AK5:AK19" si="6">TRIM(BD5)</f>
        <v>O</v>
      </c>
      <c r="AL5" s="113" t="str">
        <f t="shared" ref="AL5:AL19" si="7">TRIM(BE5)</f>
        <v>O</v>
      </c>
      <c r="AM5" s="113" t="str">
        <f t="shared" ref="AM5:AM19" si="8">TRIM(BF5)</f>
        <v>O</v>
      </c>
      <c r="AN5" s="113" t="str">
        <f t="shared" ref="AN5:AN19" si="9">TRIM(BG5)</f>
        <v>M</v>
      </c>
      <c r="AO5" s="113" t="str">
        <f t="shared" ref="AO5:AO19" si="10">TRIM(BH5)</f>
        <v>M</v>
      </c>
      <c r="AP5" s="113" t="str">
        <f t="shared" ref="AP5:AP19" si="11">TRIM(BI5)</f>
        <v>M</v>
      </c>
      <c r="AQ5" s="113" t="str">
        <f t="shared" ref="AQ5:AQ19" si="12">TRIM(BJ5)</f>
        <v>M</v>
      </c>
      <c r="AR5" s="113" t="str">
        <f t="shared" ref="AR5:AR19" si="13">TRIM(BK5)</f>
        <v>M</v>
      </c>
      <c r="AS5" s="113" t="str">
        <f t="shared" ref="AS5:AS19" si="14">TRIM(BL5)</f>
        <v>M</v>
      </c>
      <c r="AT5" s="113" t="str">
        <f t="shared" ref="AT5:AT19" si="15">TRIM(BM5)</f>
        <v>O</v>
      </c>
      <c r="AU5" s="113" t="str">
        <f t="shared" ref="AU5:AU19" si="16">TRIM(BN5)</f>
        <v>O</v>
      </c>
      <c r="AV5" s="113" t="str">
        <f t="shared" ref="AV5:AV19" si="17">TRIM(BO5)</f>
        <v/>
      </c>
      <c r="AW5" s="12"/>
      <c r="AX5" s="92"/>
      <c r="AY5" s="165" t="s">
        <v>121</v>
      </c>
      <c r="AZ5" s="165" t="s">
        <v>122</v>
      </c>
      <c r="BA5" s="165" t="s">
        <v>122</v>
      </c>
      <c r="BB5" s="165" t="s">
        <v>121</v>
      </c>
      <c r="BC5" s="165" t="s">
        <v>121</v>
      </c>
      <c r="BD5" s="165" t="s">
        <v>122</v>
      </c>
      <c r="BE5" s="165" t="s">
        <v>122</v>
      </c>
      <c r="BF5" s="165" t="s">
        <v>122</v>
      </c>
      <c r="BG5" s="165" t="s">
        <v>121</v>
      </c>
      <c r="BH5" s="165" t="s">
        <v>121</v>
      </c>
      <c r="BI5" s="165" t="s">
        <v>121</v>
      </c>
      <c r="BJ5" s="165" t="s">
        <v>121</v>
      </c>
      <c r="BK5" s="165" t="s">
        <v>121</v>
      </c>
      <c r="BL5" s="165" t="s">
        <v>121</v>
      </c>
      <c r="BM5" s="165" t="s">
        <v>122</v>
      </c>
      <c r="BN5" s="165" t="s">
        <v>122</v>
      </c>
      <c r="BO5" s="123"/>
      <c r="BP5" s="166">
        <v>4.1666666666666664E-2</v>
      </c>
      <c r="BQ5" s="165" t="s">
        <v>121</v>
      </c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10" t="str">
        <f>AG5</f>
        <v>O</v>
      </c>
      <c r="E6" s="171" t="str">
        <f>AG6</f>
        <v>A</v>
      </c>
      <c r="F6" s="110" t="str">
        <f>AG7</f>
        <v>G</v>
      </c>
      <c r="G6" s="110" t="str">
        <f>AG8</f>
        <v>V</v>
      </c>
      <c r="H6" s="171" t="str">
        <f>AG9</f>
        <v>S</v>
      </c>
      <c r="I6" s="190"/>
      <c r="J6" s="171" t="str">
        <f>AG10</f>
        <v>R</v>
      </c>
      <c r="K6" s="171" t="str">
        <f>AG11</f>
        <v>P</v>
      </c>
      <c r="L6" s="110" t="str">
        <f>AG12</f>
        <v>B</v>
      </c>
      <c r="M6" s="171" t="str">
        <f>AG13</f>
        <v>B</v>
      </c>
      <c r="N6" s="171" t="str">
        <f>AG14</f>
        <v>V</v>
      </c>
      <c r="O6" s="171" t="str">
        <f>AG15</f>
        <v>C</v>
      </c>
      <c r="P6" s="171" t="str">
        <f>AG16</f>
        <v>S</v>
      </c>
      <c r="Q6" s="171" t="str">
        <f>AG17</f>
        <v>F</v>
      </c>
      <c r="R6" s="110" t="str">
        <f>AG18</f>
        <v>C</v>
      </c>
      <c r="S6" s="171" t="str">
        <f>AG19</f>
        <v>C</v>
      </c>
      <c r="T6" s="171" t="str">
        <f>AG20</f>
        <v>C</v>
      </c>
      <c r="U6" s="171" t="str">
        <f>AG21</f>
        <v>E</v>
      </c>
      <c r="V6" s="171" t="str">
        <f>AG22</f>
        <v>L</v>
      </c>
      <c r="W6" s="197" t="str">
        <f>AG23</f>
        <v/>
      </c>
      <c r="X6" s="197" t="str">
        <f>AG24</f>
        <v/>
      </c>
      <c r="Y6" s="110" t="str">
        <f>AG25</f>
        <v>R</v>
      </c>
      <c r="Z6" s="216">
        <f t="shared" si="0"/>
        <v>13</v>
      </c>
      <c r="AA6" s="110">
        <f>AZ26</f>
        <v>46</v>
      </c>
      <c r="AC6" s="21">
        <f>'WEEK 9'!AC6+Z6</f>
        <v>108</v>
      </c>
      <c r="AF6" s="113" t="str">
        <f t="shared" si="1"/>
        <v>L</v>
      </c>
      <c r="AG6" s="113" t="str">
        <f t="shared" si="2"/>
        <v>A</v>
      </c>
      <c r="AH6" s="113" t="str">
        <f t="shared" si="3"/>
        <v>A</v>
      </c>
      <c r="AI6" s="113" t="str">
        <f t="shared" si="4"/>
        <v>L</v>
      </c>
      <c r="AJ6" s="113" t="str">
        <f t="shared" si="5"/>
        <v>L</v>
      </c>
      <c r="AK6" s="113" t="str">
        <f t="shared" si="6"/>
        <v>A</v>
      </c>
      <c r="AL6" s="113" t="str">
        <f t="shared" si="7"/>
        <v>L</v>
      </c>
      <c r="AM6" s="113" t="str">
        <f t="shared" si="8"/>
        <v>L</v>
      </c>
      <c r="AN6" s="113" t="str">
        <f t="shared" si="9"/>
        <v>A</v>
      </c>
      <c r="AO6" s="113" t="str">
        <f t="shared" si="10"/>
        <v>L</v>
      </c>
      <c r="AP6" s="113" t="str">
        <f t="shared" si="11"/>
        <v>L</v>
      </c>
      <c r="AQ6" s="113" t="str">
        <f t="shared" si="12"/>
        <v>A</v>
      </c>
      <c r="AR6" s="113" t="str">
        <f t="shared" si="13"/>
        <v>A</v>
      </c>
      <c r="AS6" s="113" t="str">
        <f t="shared" si="14"/>
        <v>A</v>
      </c>
      <c r="AT6" s="113" t="str">
        <f t="shared" si="15"/>
        <v>A</v>
      </c>
      <c r="AU6" s="113" t="str">
        <f t="shared" si="16"/>
        <v>A</v>
      </c>
      <c r="AV6" s="113" t="str">
        <f t="shared" si="17"/>
        <v/>
      </c>
      <c r="AW6" s="12"/>
      <c r="AX6" s="92"/>
      <c r="AY6" s="165" t="s">
        <v>132</v>
      </c>
      <c r="AZ6" s="165" t="s">
        <v>151</v>
      </c>
      <c r="BA6" s="165" t="s">
        <v>151</v>
      </c>
      <c r="BB6" s="165" t="s">
        <v>132</v>
      </c>
      <c r="BC6" s="165" t="s">
        <v>132</v>
      </c>
      <c r="BD6" s="165" t="s">
        <v>151</v>
      </c>
      <c r="BE6" s="165" t="s">
        <v>132</v>
      </c>
      <c r="BF6" s="165" t="s">
        <v>132</v>
      </c>
      <c r="BG6" s="165" t="s">
        <v>151</v>
      </c>
      <c r="BH6" s="165" t="s">
        <v>132</v>
      </c>
      <c r="BI6" s="165" t="s">
        <v>132</v>
      </c>
      <c r="BJ6" s="165" t="s">
        <v>151</v>
      </c>
      <c r="BK6" s="165" t="s">
        <v>151</v>
      </c>
      <c r="BL6" s="165" t="s">
        <v>151</v>
      </c>
      <c r="BM6" s="165" t="s">
        <v>151</v>
      </c>
      <c r="BN6" s="165" t="s">
        <v>151</v>
      </c>
      <c r="BO6" s="123"/>
      <c r="BP6" s="166">
        <v>8.3333333333333329E-2</v>
      </c>
      <c r="BQ6" s="165" t="s">
        <v>132</v>
      </c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>O</v>
      </c>
      <c r="E7" s="171" t="str">
        <f>AH6</f>
        <v>A</v>
      </c>
      <c r="F7" s="110" t="str">
        <f>AH7</f>
        <v>G</v>
      </c>
      <c r="G7" s="171" t="str">
        <f>AH8</f>
        <v>S</v>
      </c>
      <c r="H7" s="110" t="str">
        <f>AH9</f>
        <v>P</v>
      </c>
      <c r="I7" s="190"/>
      <c r="J7" s="171" t="str">
        <f>AH10</f>
        <v>R</v>
      </c>
      <c r="K7" s="110" t="str">
        <f>AH11</f>
        <v>G</v>
      </c>
      <c r="L7" s="110" t="str">
        <f>AH12</f>
        <v>B</v>
      </c>
      <c r="M7" s="171" t="str">
        <f>AH13</f>
        <v>B</v>
      </c>
      <c r="N7" s="171" t="str">
        <f>AH14</f>
        <v>V</v>
      </c>
      <c r="O7" s="171" t="str">
        <f>AH15</f>
        <v>C</v>
      </c>
      <c r="P7" s="110" t="str">
        <f>AH16</f>
        <v>F</v>
      </c>
      <c r="Q7" s="171" t="str">
        <f>AH17</f>
        <v>F</v>
      </c>
      <c r="R7" s="110" t="str">
        <f>AH18</f>
        <v>C</v>
      </c>
      <c r="S7" s="171" t="str">
        <f>AH19</f>
        <v>C</v>
      </c>
      <c r="T7" s="171" t="str">
        <f>AH20</f>
        <v>C</v>
      </c>
      <c r="U7" s="171" t="str">
        <f>AH21</f>
        <v>E</v>
      </c>
      <c r="V7" s="171" t="str">
        <f>AH22</f>
        <v>L</v>
      </c>
      <c r="W7" s="197" t="str">
        <f>AH23</f>
        <v/>
      </c>
      <c r="X7" s="197" t="str">
        <f>AH24</f>
        <v/>
      </c>
      <c r="Y7" s="110" t="str">
        <f>AH25</f>
        <v>R</v>
      </c>
      <c r="Z7" s="110">
        <f t="shared" si="0"/>
        <v>11</v>
      </c>
      <c r="AA7" s="110">
        <f>BA26</f>
        <v>43</v>
      </c>
      <c r="AC7" s="21">
        <f>'WEEK 9'!AC7+Z7</f>
        <v>101</v>
      </c>
      <c r="AF7" s="113" t="str">
        <f t="shared" si="1"/>
        <v>M</v>
      </c>
      <c r="AG7" s="113" t="str">
        <f t="shared" si="2"/>
        <v>G</v>
      </c>
      <c r="AH7" s="113" t="str">
        <f t="shared" si="3"/>
        <v>G</v>
      </c>
      <c r="AI7" s="113" t="str">
        <f t="shared" si="4"/>
        <v>G</v>
      </c>
      <c r="AJ7" s="113" t="str">
        <f t="shared" si="5"/>
        <v>M</v>
      </c>
      <c r="AK7" s="113" t="str">
        <f t="shared" si="6"/>
        <v>G</v>
      </c>
      <c r="AL7" s="113" t="str">
        <f t="shared" si="7"/>
        <v>G</v>
      </c>
      <c r="AM7" s="113" t="str">
        <f t="shared" si="8"/>
        <v>G</v>
      </c>
      <c r="AN7" s="113" t="str">
        <f t="shared" si="9"/>
        <v>G</v>
      </c>
      <c r="AO7" s="113" t="str">
        <f t="shared" si="10"/>
        <v>G</v>
      </c>
      <c r="AP7" s="113" t="str">
        <f t="shared" si="11"/>
        <v>G</v>
      </c>
      <c r="AQ7" s="113" t="str">
        <f t="shared" si="12"/>
        <v>G</v>
      </c>
      <c r="AR7" s="113" t="str">
        <f t="shared" si="13"/>
        <v>G</v>
      </c>
      <c r="AS7" s="113" t="str">
        <f t="shared" si="14"/>
        <v>G</v>
      </c>
      <c r="AT7" s="113" t="str">
        <f t="shared" si="15"/>
        <v>M</v>
      </c>
      <c r="AU7" s="113" t="str">
        <f t="shared" si="16"/>
        <v>G</v>
      </c>
      <c r="AV7" s="113" t="str">
        <f t="shared" si="17"/>
        <v/>
      </c>
      <c r="AW7" s="12"/>
      <c r="AX7" s="92"/>
      <c r="AY7" s="165" t="s">
        <v>121</v>
      </c>
      <c r="AZ7" s="165" t="s">
        <v>140</v>
      </c>
      <c r="BA7" s="165" t="s">
        <v>140</v>
      </c>
      <c r="BB7" s="165" t="s">
        <v>140</v>
      </c>
      <c r="BC7" s="165" t="s">
        <v>121</v>
      </c>
      <c r="BD7" s="165" t="s">
        <v>140</v>
      </c>
      <c r="BE7" s="165" t="s">
        <v>140</v>
      </c>
      <c r="BF7" s="165" t="s">
        <v>140</v>
      </c>
      <c r="BG7" s="165" t="s">
        <v>140</v>
      </c>
      <c r="BH7" s="165" t="s">
        <v>140</v>
      </c>
      <c r="BI7" s="165" t="s">
        <v>140</v>
      </c>
      <c r="BJ7" s="165" t="s">
        <v>140</v>
      </c>
      <c r="BK7" s="165" t="s">
        <v>140</v>
      </c>
      <c r="BL7" s="165" t="s">
        <v>140</v>
      </c>
      <c r="BM7" s="165" t="s">
        <v>121</v>
      </c>
      <c r="BN7" s="165" t="s">
        <v>140</v>
      </c>
      <c r="BO7" s="123"/>
      <c r="BP7" s="166">
        <v>0.125</v>
      </c>
      <c r="BQ7" s="165" t="s">
        <v>140</v>
      </c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71" t="str">
        <f>AI5</f>
        <v>M</v>
      </c>
      <c r="E8" s="110" t="str">
        <f>AI6</f>
        <v>L</v>
      </c>
      <c r="F8" s="110" t="str">
        <f>AI7</f>
        <v>G</v>
      </c>
      <c r="G8" s="110" t="str">
        <f>AI8</f>
        <v>V</v>
      </c>
      <c r="H8" s="110" t="str">
        <f>AI9</f>
        <v>P</v>
      </c>
      <c r="I8" s="190"/>
      <c r="J8" s="110" t="str">
        <f>AI10</f>
        <v>B</v>
      </c>
      <c r="K8" s="171" t="str">
        <f>AI11</f>
        <v>P</v>
      </c>
      <c r="L8" s="110" t="str">
        <f>AI12</f>
        <v>B</v>
      </c>
      <c r="M8" s="171" t="str">
        <f>AI13</f>
        <v>B</v>
      </c>
      <c r="N8" s="171" t="str">
        <f>AI14</f>
        <v>V</v>
      </c>
      <c r="O8" s="171" t="str">
        <f>AI15</f>
        <v>C</v>
      </c>
      <c r="P8" s="110" t="str">
        <f>AI16</f>
        <v>F</v>
      </c>
      <c r="Q8" s="171" t="str">
        <f>AI17</f>
        <v>F</v>
      </c>
      <c r="R8" s="110" t="str">
        <f>AI18</f>
        <v>S</v>
      </c>
      <c r="S8" s="171" t="str">
        <f>AI19</f>
        <v>C</v>
      </c>
      <c r="T8" s="171" t="str">
        <f>AI20</f>
        <v>C</v>
      </c>
      <c r="U8" s="171" t="str">
        <f>AI21</f>
        <v>E</v>
      </c>
      <c r="V8" s="171" t="str">
        <f>AI22</f>
        <v>L</v>
      </c>
      <c r="W8" s="197" t="str">
        <f>AI23</f>
        <v/>
      </c>
      <c r="X8" s="197" t="str">
        <f>AI24</f>
        <v/>
      </c>
      <c r="Y8" s="110" t="str">
        <f>AI25</f>
        <v>R</v>
      </c>
      <c r="Z8" s="110">
        <f t="shared" si="0"/>
        <v>11</v>
      </c>
      <c r="AA8" s="110">
        <f>BB26</f>
        <v>43</v>
      </c>
      <c r="AC8" s="21">
        <f>'WEEK 9'!AC8+Z8</f>
        <v>101</v>
      </c>
      <c r="AF8" s="113" t="str">
        <f t="shared" si="1"/>
        <v>S</v>
      </c>
      <c r="AG8" s="113" t="str">
        <f t="shared" si="2"/>
        <v>V</v>
      </c>
      <c r="AH8" s="113" t="str">
        <f t="shared" si="3"/>
        <v>S</v>
      </c>
      <c r="AI8" s="113" t="str">
        <f t="shared" si="4"/>
        <v>V</v>
      </c>
      <c r="AJ8" s="113" t="str">
        <f t="shared" si="5"/>
        <v>V</v>
      </c>
      <c r="AK8" s="113" t="str">
        <f t="shared" si="6"/>
        <v>S</v>
      </c>
      <c r="AL8" s="113" t="str">
        <f t="shared" si="7"/>
        <v>S</v>
      </c>
      <c r="AM8" s="113" t="str">
        <f t="shared" si="8"/>
        <v>V</v>
      </c>
      <c r="AN8" s="113" t="str">
        <f t="shared" si="9"/>
        <v>S</v>
      </c>
      <c r="AO8" s="113" t="str">
        <f t="shared" si="10"/>
        <v>S</v>
      </c>
      <c r="AP8" s="113" t="str">
        <f t="shared" si="11"/>
        <v>S</v>
      </c>
      <c r="AQ8" s="113" t="str">
        <f t="shared" si="12"/>
        <v>V</v>
      </c>
      <c r="AR8" s="113" t="str">
        <f t="shared" si="13"/>
        <v>S</v>
      </c>
      <c r="AS8" s="113" t="str">
        <f t="shared" si="14"/>
        <v>S</v>
      </c>
      <c r="AT8" s="113" t="str">
        <f t="shared" si="15"/>
        <v>S</v>
      </c>
      <c r="AU8" s="113" t="str">
        <f t="shared" si="16"/>
        <v>V</v>
      </c>
      <c r="AV8" s="113" t="str">
        <f t="shared" si="17"/>
        <v/>
      </c>
      <c r="AW8" s="12"/>
      <c r="AX8" s="92"/>
      <c r="AY8" s="165" t="s">
        <v>129</v>
      </c>
      <c r="AZ8" s="165" t="s">
        <v>136</v>
      </c>
      <c r="BA8" s="165" t="s">
        <v>129</v>
      </c>
      <c r="BB8" s="165" t="s">
        <v>136</v>
      </c>
      <c r="BC8" s="165" t="s">
        <v>136</v>
      </c>
      <c r="BD8" s="165" t="s">
        <v>129</v>
      </c>
      <c r="BE8" s="165" t="s">
        <v>129</v>
      </c>
      <c r="BF8" s="165" t="s">
        <v>136</v>
      </c>
      <c r="BG8" s="165" t="s">
        <v>129</v>
      </c>
      <c r="BH8" s="165" t="s">
        <v>129</v>
      </c>
      <c r="BI8" s="165" t="s">
        <v>129</v>
      </c>
      <c r="BJ8" s="165" t="s">
        <v>136</v>
      </c>
      <c r="BK8" s="165" t="s">
        <v>129</v>
      </c>
      <c r="BL8" s="165" t="s">
        <v>129</v>
      </c>
      <c r="BM8" s="165" t="s">
        <v>129</v>
      </c>
      <c r="BN8" s="165" t="s">
        <v>136</v>
      </c>
      <c r="BO8" s="123"/>
      <c r="BP8" s="166">
        <v>0.16666666666666666</v>
      </c>
      <c r="BQ8" s="165" t="s">
        <v>136</v>
      </c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71" t="str">
        <f>AJ5</f>
        <v>M</v>
      </c>
      <c r="E9" s="110" t="str">
        <f>AJ6</f>
        <v>L</v>
      </c>
      <c r="F9" s="171" t="str">
        <f>AJ7</f>
        <v>M</v>
      </c>
      <c r="G9" s="110" t="str">
        <f>AJ8</f>
        <v>V</v>
      </c>
      <c r="H9" s="171" t="str">
        <f>AJ9</f>
        <v>S</v>
      </c>
      <c r="I9" s="190"/>
      <c r="J9" s="110" t="str">
        <f>AJ10</f>
        <v>B</v>
      </c>
      <c r="K9" s="171" t="str">
        <f>AJ11</f>
        <v>P</v>
      </c>
      <c r="L9" s="110" t="str">
        <f>AJ12</f>
        <v>B</v>
      </c>
      <c r="M9" s="110" t="str">
        <f>AJ13</f>
        <v>C</v>
      </c>
      <c r="N9" s="110" t="str">
        <f>AJ14</f>
        <v>J</v>
      </c>
      <c r="O9" s="171" t="str">
        <f>AJ15</f>
        <v>C</v>
      </c>
      <c r="P9" s="110" t="str">
        <f>AJ16</f>
        <v>F</v>
      </c>
      <c r="Q9" s="110" t="str">
        <f>AJ17</f>
        <v>B</v>
      </c>
      <c r="R9" s="110" t="str">
        <f>AJ18</f>
        <v>S</v>
      </c>
      <c r="S9" s="171" t="str">
        <f>AJ19</f>
        <v>C</v>
      </c>
      <c r="T9" s="171" t="str">
        <f>AJ20</f>
        <v>C</v>
      </c>
      <c r="U9" s="171" t="str">
        <f>AJ21</f>
        <v>E</v>
      </c>
      <c r="V9" s="171" t="str">
        <f>AJ22</f>
        <v>L</v>
      </c>
      <c r="W9" s="197" t="str">
        <f>AJ23</f>
        <v/>
      </c>
      <c r="X9" s="197" t="str">
        <f>AJ24</f>
        <v/>
      </c>
      <c r="Y9" s="171" t="str">
        <f>AJ25</f>
        <v>D</v>
      </c>
      <c r="Z9" s="110">
        <f t="shared" si="0"/>
        <v>11</v>
      </c>
      <c r="AA9" s="110">
        <f>BC26</f>
        <v>45</v>
      </c>
      <c r="AC9" s="21">
        <f>'WEEK 9'!AC9+Z9</f>
        <v>82</v>
      </c>
      <c r="AF9" s="113" t="str">
        <f t="shared" si="1"/>
        <v>P</v>
      </c>
      <c r="AG9" s="113" t="str">
        <f t="shared" si="2"/>
        <v>S</v>
      </c>
      <c r="AH9" s="113" t="str">
        <f t="shared" si="3"/>
        <v>P</v>
      </c>
      <c r="AI9" s="113" t="str">
        <f t="shared" si="4"/>
        <v>P</v>
      </c>
      <c r="AJ9" s="113" t="str">
        <f t="shared" si="5"/>
        <v>S</v>
      </c>
      <c r="AK9" s="113" t="str">
        <f t="shared" si="6"/>
        <v>P</v>
      </c>
      <c r="AL9" s="113" t="str">
        <f t="shared" si="7"/>
        <v>P</v>
      </c>
      <c r="AM9" s="113" t="str">
        <f t="shared" si="8"/>
        <v>P</v>
      </c>
      <c r="AN9" s="113" t="str">
        <f t="shared" si="9"/>
        <v>P</v>
      </c>
      <c r="AO9" s="113" t="str">
        <f t="shared" si="10"/>
        <v>S</v>
      </c>
      <c r="AP9" s="113" t="str">
        <f t="shared" si="11"/>
        <v>P</v>
      </c>
      <c r="AQ9" s="113" t="str">
        <f t="shared" si="12"/>
        <v>S</v>
      </c>
      <c r="AR9" s="113" t="str">
        <f t="shared" si="13"/>
        <v>P</v>
      </c>
      <c r="AS9" s="113" t="str">
        <f t="shared" si="14"/>
        <v>P</v>
      </c>
      <c r="AT9" s="113" t="str">
        <f t="shared" si="15"/>
        <v>P</v>
      </c>
      <c r="AU9" s="113" t="str">
        <f t="shared" si="16"/>
        <v>P</v>
      </c>
      <c r="AV9" s="113" t="str">
        <f t="shared" si="17"/>
        <v/>
      </c>
      <c r="AW9" s="12"/>
      <c r="AX9" s="92"/>
      <c r="AY9" s="165" t="s">
        <v>134</v>
      </c>
      <c r="AZ9" s="165" t="s">
        <v>129</v>
      </c>
      <c r="BA9" s="165" t="s">
        <v>134</v>
      </c>
      <c r="BB9" s="165" t="s">
        <v>134</v>
      </c>
      <c r="BC9" s="165" t="s">
        <v>129</v>
      </c>
      <c r="BD9" s="165" t="s">
        <v>134</v>
      </c>
      <c r="BE9" s="165" t="s">
        <v>134</v>
      </c>
      <c r="BF9" s="165" t="s">
        <v>134</v>
      </c>
      <c r="BG9" s="165" t="s">
        <v>134</v>
      </c>
      <c r="BH9" s="165" t="s">
        <v>129</v>
      </c>
      <c r="BI9" s="165" t="s">
        <v>134</v>
      </c>
      <c r="BJ9" s="165" t="s">
        <v>129</v>
      </c>
      <c r="BK9" s="165" t="s">
        <v>134</v>
      </c>
      <c r="BL9" s="165" t="s">
        <v>134</v>
      </c>
      <c r="BM9" s="165" t="s">
        <v>134</v>
      </c>
      <c r="BN9" s="165" t="s">
        <v>134</v>
      </c>
      <c r="BO9" s="123"/>
      <c r="BP9" s="166">
        <v>0.20833333333333334</v>
      </c>
      <c r="BQ9" s="165" t="s">
        <v>134</v>
      </c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>O</v>
      </c>
      <c r="E10" s="171" t="str">
        <f>AK6</f>
        <v>A</v>
      </c>
      <c r="F10" s="110" t="str">
        <f>AK7</f>
        <v>G</v>
      </c>
      <c r="G10" s="171" t="str">
        <f>AK8</f>
        <v>S</v>
      </c>
      <c r="H10" s="110" t="str">
        <f>AK9</f>
        <v>P</v>
      </c>
      <c r="I10" s="190"/>
      <c r="J10" s="110" t="str">
        <f>AK10</f>
        <v>B</v>
      </c>
      <c r="K10" s="110" t="str">
        <f>AK11</f>
        <v>G</v>
      </c>
      <c r="L10" s="171" t="str">
        <f>AK12</f>
        <v>P</v>
      </c>
      <c r="M10" s="171" t="str">
        <f>AK13</f>
        <v>B</v>
      </c>
      <c r="N10" s="171" t="str">
        <f>AK14</f>
        <v>V</v>
      </c>
      <c r="O10" s="110" t="str">
        <f>AK15</f>
        <v>B</v>
      </c>
      <c r="P10" s="110" t="str">
        <f>AK16</f>
        <v>F</v>
      </c>
      <c r="Q10" s="171" t="str">
        <f>AK17</f>
        <v>F</v>
      </c>
      <c r="R10" s="110" t="str">
        <f>AK18</f>
        <v>S</v>
      </c>
      <c r="S10" s="110" t="str">
        <f>AK19</f>
        <v>T</v>
      </c>
      <c r="T10" s="110" t="str">
        <f>AK20</f>
        <v>J</v>
      </c>
      <c r="U10" s="171" t="str">
        <f>AK21</f>
        <v>E</v>
      </c>
      <c r="V10" s="171" t="str">
        <f>AK22</f>
        <v>L</v>
      </c>
      <c r="W10" s="197" t="str">
        <f>AK23</f>
        <v/>
      </c>
      <c r="X10" s="197" t="str">
        <f>AK24</f>
        <v/>
      </c>
      <c r="Y10" s="171" t="str">
        <f>AK25</f>
        <v>D</v>
      </c>
      <c r="Z10" s="110">
        <f t="shared" si="0"/>
        <v>10</v>
      </c>
      <c r="AA10" s="110">
        <f>BD26</f>
        <v>36</v>
      </c>
      <c r="AC10" s="21">
        <f>'WEEK 9'!AC10+Z10</f>
        <v>83</v>
      </c>
      <c r="AF10" s="113" t="str">
        <f t="shared" si="1"/>
        <v>R</v>
      </c>
      <c r="AG10" s="113" t="str">
        <f t="shared" si="2"/>
        <v>R</v>
      </c>
      <c r="AH10" s="113" t="str">
        <f t="shared" si="3"/>
        <v>R</v>
      </c>
      <c r="AI10" s="113" t="str">
        <f t="shared" si="4"/>
        <v>B</v>
      </c>
      <c r="AJ10" s="113" t="str">
        <f t="shared" si="5"/>
        <v>B</v>
      </c>
      <c r="AK10" s="113" t="str">
        <f t="shared" si="6"/>
        <v>B</v>
      </c>
      <c r="AL10" s="113" t="str">
        <f t="shared" si="7"/>
        <v>R</v>
      </c>
      <c r="AM10" s="113" t="str">
        <f t="shared" si="8"/>
        <v>R</v>
      </c>
      <c r="AN10" s="113" t="str">
        <f t="shared" si="9"/>
        <v>R</v>
      </c>
      <c r="AO10" s="113" t="str">
        <f t="shared" si="10"/>
        <v>R</v>
      </c>
      <c r="AP10" s="113" t="str">
        <f t="shared" si="11"/>
        <v>R</v>
      </c>
      <c r="AQ10" s="113" t="str">
        <f t="shared" si="12"/>
        <v>R</v>
      </c>
      <c r="AR10" s="113" t="str">
        <f t="shared" si="13"/>
        <v>R</v>
      </c>
      <c r="AS10" s="113" t="str">
        <f t="shared" si="14"/>
        <v>R</v>
      </c>
      <c r="AT10" s="113" t="str">
        <f t="shared" si="15"/>
        <v>B</v>
      </c>
      <c r="AU10" s="113" t="str">
        <f t="shared" si="16"/>
        <v>R</v>
      </c>
      <c r="AV10" s="113" t="str">
        <f t="shared" si="17"/>
        <v/>
      </c>
      <c r="AW10" s="12"/>
      <c r="AX10" s="92"/>
      <c r="AY10" s="165" t="s">
        <v>131</v>
      </c>
      <c r="AZ10" s="165" t="s">
        <v>131</v>
      </c>
      <c r="BA10" s="165" t="s">
        <v>131</v>
      </c>
      <c r="BB10" s="165" t="s">
        <v>127</v>
      </c>
      <c r="BC10" s="165" t="s">
        <v>127</v>
      </c>
      <c r="BD10" s="165" t="s">
        <v>127</v>
      </c>
      <c r="BE10" s="165" t="s">
        <v>131</v>
      </c>
      <c r="BF10" s="165" t="s">
        <v>131</v>
      </c>
      <c r="BG10" s="165" t="s">
        <v>131</v>
      </c>
      <c r="BH10" s="165" t="s">
        <v>131</v>
      </c>
      <c r="BI10" s="165" t="s">
        <v>131</v>
      </c>
      <c r="BJ10" s="165" t="s">
        <v>131</v>
      </c>
      <c r="BK10" s="165" t="s">
        <v>131</v>
      </c>
      <c r="BL10" s="165" t="s">
        <v>131</v>
      </c>
      <c r="BM10" s="165" t="s">
        <v>127</v>
      </c>
      <c r="BN10" s="165" t="s">
        <v>131</v>
      </c>
      <c r="BO10" s="123"/>
      <c r="BP10" s="166">
        <v>0.5</v>
      </c>
      <c r="BQ10" s="165" t="s">
        <v>127</v>
      </c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>O</v>
      </c>
      <c r="E11" s="110" t="str">
        <f>AL6</f>
        <v>L</v>
      </c>
      <c r="F11" s="110" t="str">
        <f>AL7</f>
        <v>G</v>
      </c>
      <c r="G11" s="171" t="str">
        <f>AL8</f>
        <v>S</v>
      </c>
      <c r="H11" s="110" t="str">
        <f>AL9</f>
        <v>P</v>
      </c>
      <c r="I11" s="190"/>
      <c r="J11" s="171" t="str">
        <f>AL10</f>
        <v>R</v>
      </c>
      <c r="K11" s="171" t="str">
        <f>AL11</f>
        <v>P</v>
      </c>
      <c r="L11" s="110" t="str">
        <f>AL12</f>
        <v>B</v>
      </c>
      <c r="M11" s="171" t="str">
        <f>AL13</f>
        <v>B</v>
      </c>
      <c r="N11" s="171" t="str">
        <f>AL14</f>
        <v>V</v>
      </c>
      <c r="O11" s="171" t="str">
        <f>AL15</f>
        <v>C</v>
      </c>
      <c r="P11" s="110" t="str">
        <f>AL16</f>
        <v>F</v>
      </c>
      <c r="Q11" s="171" t="str">
        <f>AL17</f>
        <v>F</v>
      </c>
      <c r="R11" s="110" t="str">
        <f>AL18</f>
        <v>C</v>
      </c>
      <c r="S11" s="110" t="str">
        <f>AL19</f>
        <v>T</v>
      </c>
      <c r="T11" s="171" t="str">
        <f>AL20</f>
        <v>C</v>
      </c>
      <c r="U11" s="171" t="str">
        <f>AL21</f>
        <v>E</v>
      </c>
      <c r="V11" s="171" t="str">
        <f>AL22</f>
        <v>L</v>
      </c>
      <c r="W11" s="197" t="str">
        <f>AL23</f>
        <v/>
      </c>
      <c r="X11" s="197" t="str">
        <f>AL24</f>
        <v/>
      </c>
      <c r="Y11" s="110" t="str">
        <f>AL25</f>
        <v>R</v>
      </c>
      <c r="Z11" s="110">
        <f t="shared" si="0"/>
        <v>10</v>
      </c>
      <c r="AA11" s="110">
        <f>BE26</f>
        <v>40</v>
      </c>
      <c r="AC11" s="21">
        <f>'WEEK 9'!AC11+Z11</f>
        <v>97</v>
      </c>
      <c r="AF11" s="113" t="str">
        <f t="shared" si="1"/>
        <v>G</v>
      </c>
      <c r="AG11" s="113" t="str">
        <f t="shared" si="2"/>
        <v>P</v>
      </c>
      <c r="AH11" s="113" t="str">
        <f t="shared" si="3"/>
        <v>G</v>
      </c>
      <c r="AI11" s="113" t="str">
        <f t="shared" si="4"/>
        <v>P</v>
      </c>
      <c r="AJ11" s="113" t="str">
        <f t="shared" si="5"/>
        <v>P</v>
      </c>
      <c r="AK11" s="113" t="str">
        <f t="shared" si="6"/>
        <v>G</v>
      </c>
      <c r="AL11" s="113" t="str">
        <f t="shared" si="7"/>
        <v>P</v>
      </c>
      <c r="AM11" s="113" t="str">
        <f t="shared" si="8"/>
        <v>G</v>
      </c>
      <c r="AN11" s="113" t="str">
        <f t="shared" si="9"/>
        <v>G</v>
      </c>
      <c r="AO11" s="113" t="str">
        <f t="shared" si="10"/>
        <v>P</v>
      </c>
      <c r="AP11" s="113" t="str">
        <f t="shared" si="11"/>
        <v>G</v>
      </c>
      <c r="AQ11" s="113" t="str">
        <f t="shared" si="12"/>
        <v>G</v>
      </c>
      <c r="AR11" s="113" t="str">
        <f t="shared" si="13"/>
        <v>G</v>
      </c>
      <c r="AS11" s="113" t="str">
        <f t="shared" si="14"/>
        <v>G</v>
      </c>
      <c r="AT11" s="113" t="str">
        <f t="shared" si="15"/>
        <v>P</v>
      </c>
      <c r="AU11" s="113" t="str">
        <f t="shared" si="16"/>
        <v>P</v>
      </c>
      <c r="AV11" s="113" t="str">
        <f t="shared" si="17"/>
        <v/>
      </c>
      <c r="AW11" s="12"/>
      <c r="AX11" s="92"/>
      <c r="AY11" s="165" t="s">
        <v>140</v>
      </c>
      <c r="AZ11" s="165" t="s">
        <v>134</v>
      </c>
      <c r="BA11" s="165" t="s">
        <v>140</v>
      </c>
      <c r="BB11" s="165" t="s">
        <v>134</v>
      </c>
      <c r="BC11" s="165" t="s">
        <v>134</v>
      </c>
      <c r="BD11" s="165" t="s">
        <v>140</v>
      </c>
      <c r="BE11" s="165" t="s">
        <v>134</v>
      </c>
      <c r="BF11" s="165" t="s">
        <v>140</v>
      </c>
      <c r="BG11" s="165" t="s">
        <v>140</v>
      </c>
      <c r="BH11" s="165" t="s">
        <v>134</v>
      </c>
      <c r="BI11" s="165" t="s">
        <v>140</v>
      </c>
      <c r="BJ11" s="165" t="s">
        <v>140</v>
      </c>
      <c r="BK11" s="165" t="s">
        <v>140</v>
      </c>
      <c r="BL11" s="165" t="s">
        <v>140</v>
      </c>
      <c r="BM11" s="165" t="s">
        <v>134</v>
      </c>
      <c r="BN11" s="165" t="s">
        <v>134</v>
      </c>
      <c r="BO11" s="123"/>
      <c r="BP11" s="166">
        <v>0.54166666666666663</v>
      </c>
      <c r="BQ11" s="165" t="s">
        <v>134</v>
      </c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10" t="str">
        <f>AM5</f>
        <v>O</v>
      </c>
      <c r="E12" s="110" t="str">
        <f>AM6</f>
        <v>L</v>
      </c>
      <c r="F12" s="110" t="str">
        <f>AM7</f>
        <v>G</v>
      </c>
      <c r="G12" s="110" t="str">
        <f>AM8</f>
        <v>V</v>
      </c>
      <c r="H12" s="110" t="str">
        <f>AM9</f>
        <v>P</v>
      </c>
      <c r="I12" s="190"/>
      <c r="J12" s="171" t="str">
        <f>AM10</f>
        <v>R</v>
      </c>
      <c r="K12" s="110" t="str">
        <f>AM11</f>
        <v>G</v>
      </c>
      <c r="L12" s="110" t="str">
        <f>AM12</f>
        <v>B</v>
      </c>
      <c r="M12" s="171" t="str">
        <f>AM13</f>
        <v>B</v>
      </c>
      <c r="N12" s="171" t="str">
        <f>AM14</f>
        <v>V</v>
      </c>
      <c r="O12" s="110" t="str">
        <f>AM15</f>
        <v>B</v>
      </c>
      <c r="P12" s="110" t="str">
        <f>AM16</f>
        <v>F</v>
      </c>
      <c r="Q12" s="110" t="str">
        <f>AM17</f>
        <v>B</v>
      </c>
      <c r="R12" s="171" t="str">
        <f>AM18</f>
        <v>S</v>
      </c>
      <c r="S12" s="171" t="str">
        <f>AM19</f>
        <v>C</v>
      </c>
      <c r="T12" s="171" t="str">
        <f>AM20</f>
        <v>C</v>
      </c>
      <c r="U12" s="171" t="str">
        <f>AM21</f>
        <v>E</v>
      </c>
      <c r="V12" s="171" t="str">
        <f>AM22</f>
        <v>L</v>
      </c>
      <c r="W12" s="197" t="str">
        <f>AM23</f>
        <v/>
      </c>
      <c r="X12" s="197" t="str">
        <f>AM24</f>
        <v/>
      </c>
      <c r="Y12" s="110" t="str">
        <f>AM25</f>
        <v>R</v>
      </c>
      <c r="Z12" s="177">
        <f t="shared" si="0"/>
        <v>8</v>
      </c>
      <c r="AA12" s="110">
        <f>BF26</f>
        <v>61</v>
      </c>
      <c r="AC12" s="21">
        <f>'WEEK 9'!AC12+Z12</f>
        <v>94</v>
      </c>
      <c r="AF12" s="113" t="str">
        <f t="shared" si="1"/>
        <v>B</v>
      </c>
      <c r="AG12" s="113" t="str">
        <f t="shared" si="2"/>
        <v>B</v>
      </c>
      <c r="AH12" s="113" t="str">
        <f t="shared" si="3"/>
        <v>B</v>
      </c>
      <c r="AI12" s="113" t="str">
        <f t="shared" si="4"/>
        <v>B</v>
      </c>
      <c r="AJ12" s="113" t="str">
        <f t="shared" si="5"/>
        <v>B</v>
      </c>
      <c r="AK12" s="113" t="str">
        <f t="shared" si="6"/>
        <v>P</v>
      </c>
      <c r="AL12" s="113" t="str">
        <f t="shared" si="7"/>
        <v>B</v>
      </c>
      <c r="AM12" s="113" t="str">
        <f t="shared" si="8"/>
        <v>B</v>
      </c>
      <c r="AN12" s="113" t="str">
        <f t="shared" si="9"/>
        <v>B</v>
      </c>
      <c r="AO12" s="113" t="str">
        <f t="shared" si="10"/>
        <v>B</v>
      </c>
      <c r="AP12" s="113" t="str">
        <f t="shared" si="11"/>
        <v>B</v>
      </c>
      <c r="AQ12" s="113" t="str">
        <f t="shared" si="12"/>
        <v>P</v>
      </c>
      <c r="AR12" s="113" t="str">
        <f t="shared" si="13"/>
        <v>B</v>
      </c>
      <c r="AS12" s="113" t="str">
        <f t="shared" si="14"/>
        <v>B</v>
      </c>
      <c r="AT12" s="113" t="str">
        <f t="shared" si="15"/>
        <v>P</v>
      </c>
      <c r="AU12" s="113" t="str">
        <f t="shared" si="16"/>
        <v>B</v>
      </c>
      <c r="AV12" s="113" t="str">
        <f t="shared" si="17"/>
        <v/>
      </c>
      <c r="AW12" s="12"/>
      <c r="AX12" s="92"/>
      <c r="AY12" s="165" t="s">
        <v>127</v>
      </c>
      <c r="AZ12" s="165" t="s">
        <v>127</v>
      </c>
      <c r="BA12" s="165" t="s">
        <v>127</v>
      </c>
      <c r="BB12" s="165" t="s">
        <v>127</v>
      </c>
      <c r="BC12" s="165" t="s">
        <v>127</v>
      </c>
      <c r="BD12" s="165" t="s">
        <v>134</v>
      </c>
      <c r="BE12" s="165" t="s">
        <v>127</v>
      </c>
      <c r="BF12" s="165" t="s">
        <v>127</v>
      </c>
      <c r="BG12" s="165" t="s">
        <v>127</v>
      </c>
      <c r="BH12" s="165" t="s">
        <v>127</v>
      </c>
      <c r="BI12" s="165" t="s">
        <v>127</v>
      </c>
      <c r="BJ12" s="165" t="s">
        <v>134</v>
      </c>
      <c r="BK12" s="165" t="s">
        <v>127</v>
      </c>
      <c r="BL12" s="165" t="s">
        <v>127</v>
      </c>
      <c r="BM12" s="165" t="s">
        <v>134</v>
      </c>
      <c r="BN12" s="165" t="s">
        <v>127</v>
      </c>
      <c r="BO12" s="123"/>
      <c r="BP12" s="166">
        <v>0.58333333333333337</v>
      </c>
      <c r="BQ12" s="165" t="s">
        <v>127</v>
      </c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71" t="str">
        <f>AN5</f>
        <v>M</v>
      </c>
      <c r="E13" s="171" t="str">
        <f>AN6</f>
        <v>A</v>
      </c>
      <c r="F13" s="110" t="str">
        <f>AN7</f>
        <v>G</v>
      </c>
      <c r="G13" s="171" t="str">
        <f>AN8</f>
        <v>S</v>
      </c>
      <c r="H13" s="110" t="str">
        <f>AN9</f>
        <v>P</v>
      </c>
      <c r="I13" s="190"/>
      <c r="J13" s="171" t="str">
        <f>AN10</f>
        <v>R</v>
      </c>
      <c r="K13" s="110" t="str">
        <f>AN11</f>
        <v>G</v>
      </c>
      <c r="L13" s="110" t="str">
        <f>AN12</f>
        <v>B</v>
      </c>
      <c r="M13" s="171" t="str">
        <f>AN13</f>
        <v>B</v>
      </c>
      <c r="N13" s="171" t="str">
        <f>AN14</f>
        <v>V</v>
      </c>
      <c r="O13" s="171" t="str">
        <f>AN15</f>
        <v>C</v>
      </c>
      <c r="P13" s="110" t="str">
        <f>AN16</f>
        <v>F</v>
      </c>
      <c r="Q13" s="110" t="str">
        <f>AN17</f>
        <v>B</v>
      </c>
      <c r="R13" s="171" t="str">
        <f>AN18</f>
        <v>S</v>
      </c>
      <c r="S13" s="171" t="str">
        <f>AN19</f>
        <v>C</v>
      </c>
      <c r="T13" s="110" t="str">
        <f>AN20</f>
        <v>J</v>
      </c>
      <c r="U13" s="171" t="str">
        <f>AN21</f>
        <v>E</v>
      </c>
      <c r="V13" s="171" t="str">
        <f>AN22</f>
        <v>L</v>
      </c>
      <c r="W13" s="197" t="str">
        <f>AN23</f>
        <v/>
      </c>
      <c r="X13" s="197" t="str">
        <f>AN24</f>
        <v/>
      </c>
      <c r="Y13" s="110" t="str">
        <f>AN25</f>
        <v>R</v>
      </c>
      <c r="Z13" s="110">
        <f t="shared" si="0"/>
        <v>11</v>
      </c>
      <c r="AA13" s="110">
        <f>BG26</f>
        <v>43</v>
      </c>
      <c r="AC13" s="21">
        <f>'WEEK 9'!AC13+Z13</f>
        <v>98</v>
      </c>
      <c r="AF13" s="113" t="str">
        <f t="shared" si="1"/>
        <v>B</v>
      </c>
      <c r="AG13" s="113" t="str">
        <f t="shared" si="2"/>
        <v>B</v>
      </c>
      <c r="AH13" s="113" t="str">
        <f t="shared" si="3"/>
        <v>B</v>
      </c>
      <c r="AI13" s="113" t="str">
        <f t="shared" si="4"/>
        <v>B</v>
      </c>
      <c r="AJ13" s="113" t="str">
        <f t="shared" si="5"/>
        <v>C</v>
      </c>
      <c r="AK13" s="113" t="str">
        <f t="shared" si="6"/>
        <v>B</v>
      </c>
      <c r="AL13" s="113" t="str">
        <f t="shared" si="7"/>
        <v>B</v>
      </c>
      <c r="AM13" s="113" t="str">
        <f t="shared" si="8"/>
        <v>B</v>
      </c>
      <c r="AN13" s="113" t="str">
        <f t="shared" si="9"/>
        <v>B</v>
      </c>
      <c r="AO13" s="113" t="str">
        <f t="shared" si="10"/>
        <v>B</v>
      </c>
      <c r="AP13" s="113" t="str">
        <f t="shared" si="11"/>
        <v>B</v>
      </c>
      <c r="AQ13" s="113" t="str">
        <f t="shared" si="12"/>
        <v>B</v>
      </c>
      <c r="AR13" s="113" t="str">
        <f t="shared" si="13"/>
        <v>C</v>
      </c>
      <c r="AS13" s="113" t="str">
        <f t="shared" si="14"/>
        <v>B</v>
      </c>
      <c r="AT13" s="113" t="str">
        <f t="shared" si="15"/>
        <v>C</v>
      </c>
      <c r="AU13" s="113" t="str">
        <f t="shared" si="16"/>
        <v>B</v>
      </c>
      <c r="AV13" s="113" t="str">
        <f t="shared" si="17"/>
        <v/>
      </c>
      <c r="AW13" s="12"/>
      <c r="AX13" s="92"/>
      <c r="AY13" s="165" t="s">
        <v>127</v>
      </c>
      <c r="AZ13" s="165" t="s">
        <v>127</v>
      </c>
      <c r="BA13" s="165" t="s">
        <v>127</v>
      </c>
      <c r="BB13" s="165" t="s">
        <v>127</v>
      </c>
      <c r="BC13" s="165" t="s">
        <v>128</v>
      </c>
      <c r="BD13" s="165" t="s">
        <v>127</v>
      </c>
      <c r="BE13" s="165" t="s">
        <v>127</v>
      </c>
      <c r="BF13" s="165" t="s">
        <v>127</v>
      </c>
      <c r="BG13" s="165" t="s">
        <v>127</v>
      </c>
      <c r="BH13" s="165" t="s">
        <v>127</v>
      </c>
      <c r="BI13" s="165" t="s">
        <v>127</v>
      </c>
      <c r="BJ13" s="165" t="s">
        <v>127</v>
      </c>
      <c r="BK13" s="165" t="s">
        <v>128</v>
      </c>
      <c r="BL13" s="165" t="s">
        <v>127</v>
      </c>
      <c r="BM13" s="165" t="s">
        <v>128</v>
      </c>
      <c r="BN13" s="165" t="s">
        <v>127</v>
      </c>
      <c r="BO13" s="123"/>
      <c r="BP13" s="166">
        <v>0.625</v>
      </c>
      <c r="BQ13" s="165" t="s">
        <v>127</v>
      </c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71" t="str">
        <f>AO5</f>
        <v>M</v>
      </c>
      <c r="E14" s="110" t="str">
        <f>AO6</f>
        <v>L</v>
      </c>
      <c r="F14" s="110" t="str">
        <f>AO7</f>
        <v>G</v>
      </c>
      <c r="G14" s="171" t="str">
        <f>AO8</f>
        <v>S</v>
      </c>
      <c r="H14" s="171" t="str">
        <f>AO9</f>
        <v>S</v>
      </c>
      <c r="I14" s="190"/>
      <c r="J14" s="171" t="str">
        <f>AO10</f>
        <v>R</v>
      </c>
      <c r="K14" s="171" t="str">
        <f>AO11</f>
        <v>P</v>
      </c>
      <c r="L14" s="110" t="str">
        <f>AO12</f>
        <v>B</v>
      </c>
      <c r="M14" s="171" t="str">
        <f>AO13</f>
        <v>B</v>
      </c>
      <c r="N14" s="171" t="str">
        <f>AO14</f>
        <v>V</v>
      </c>
      <c r="O14" s="171" t="str">
        <f>AO15</f>
        <v>C</v>
      </c>
      <c r="P14" s="110" t="str">
        <f>AO16</f>
        <v>F</v>
      </c>
      <c r="Q14" s="171" t="str">
        <f>AO17</f>
        <v>F</v>
      </c>
      <c r="R14" s="110" t="str">
        <f>AO18</f>
        <v>C</v>
      </c>
      <c r="S14" s="171" t="str">
        <f>AO19</f>
        <v>C</v>
      </c>
      <c r="T14" s="171" t="str">
        <f>AO20</f>
        <v>C</v>
      </c>
      <c r="U14" s="171" t="str">
        <f>AO21</f>
        <v>E</v>
      </c>
      <c r="V14" s="171" t="str">
        <f>AO22</f>
        <v>L</v>
      </c>
      <c r="W14" s="197" t="str">
        <f>AO23</f>
        <v/>
      </c>
      <c r="X14" s="197" t="str">
        <f>AO24</f>
        <v/>
      </c>
      <c r="Y14" s="110" t="str">
        <f>AO25</f>
        <v>R</v>
      </c>
      <c r="Z14" s="216">
        <f t="shared" si="0"/>
        <v>13</v>
      </c>
      <c r="AA14" s="110">
        <f>BH26</f>
        <v>42</v>
      </c>
      <c r="AC14" s="21">
        <f>'WEEK 9'!AC14+Z14</f>
        <v>101</v>
      </c>
      <c r="AF14" s="113" t="str">
        <f t="shared" si="1"/>
        <v>V</v>
      </c>
      <c r="AG14" s="113" t="str">
        <f t="shared" si="2"/>
        <v>V</v>
      </c>
      <c r="AH14" s="113" t="str">
        <f t="shared" si="3"/>
        <v>V</v>
      </c>
      <c r="AI14" s="113" t="str">
        <f t="shared" si="4"/>
        <v>V</v>
      </c>
      <c r="AJ14" s="113" t="str">
        <f t="shared" si="5"/>
        <v>J</v>
      </c>
      <c r="AK14" s="113" t="str">
        <f t="shared" si="6"/>
        <v>V</v>
      </c>
      <c r="AL14" s="113" t="str">
        <f t="shared" si="7"/>
        <v>V</v>
      </c>
      <c r="AM14" s="113" t="str">
        <f t="shared" si="8"/>
        <v>V</v>
      </c>
      <c r="AN14" s="113" t="str">
        <f t="shared" si="9"/>
        <v>V</v>
      </c>
      <c r="AO14" s="113" t="str">
        <f t="shared" si="10"/>
        <v>V</v>
      </c>
      <c r="AP14" s="113" t="str">
        <f t="shared" si="11"/>
        <v>V</v>
      </c>
      <c r="AQ14" s="113" t="str">
        <f t="shared" si="12"/>
        <v>V</v>
      </c>
      <c r="AR14" s="113" t="str">
        <f t="shared" si="13"/>
        <v>V</v>
      </c>
      <c r="AS14" s="113" t="str">
        <f t="shared" si="14"/>
        <v>V</v>
      </c>
      <c r="AT14" s="113" t="str">
        <f t="shared" si="15"/>
        <v>J</v>
      </c>
      <c r="AU14" s="113" t="str">
        <f t="shared" si="16"/>
        <v>V</v>
      </c>
      <c r="AV14" s="113" t="str">
        <f t="shared" si="17"/>
        <v/>
      </c>
      <c r="AW14" s="12"/>
      <c r="AX14" s="92"/>
      <c r="AY14" s="165" t="s">
        <v>136</v>
      </c>
      <c r="AZ14" s="165" t="s">
        <v>136</v>
      </c>
      <c r="BA14" s="165" t="s">
        <v>136</v>
      </c>
      <c r="BB14" s="165" t="s">
        <v>136</v>
      </c>
      <c r="BC14" s="165" t="s">
        <v>126</v>
      </c>
      <c r="BD14" s="165" t="s">
        <v>136</v>
      </c>
      <c r="BE14" s="165" t="s">
        <v>136</v>
      </c>
      <c r="BF14" s="165" t="s">
        <v>136</v>
      </c>
      <c r="BG14" s="165" t="s">
        <v>136</v>
      </c>
      <c r="BH14" s="165" t="s">
        <v>136</v>
      </c>
      <c r="BI14" s="165" t="s">
        <v>136</v>
      </c>
      <c r="BJ14" s="165" t="s">
        <v>136</v>
      </c>
      <c r="BK14" s="165" t="s">
        <v>136</v>
      </c>
      <c r="BL14" s="165" t="s">
        <v>136</v>
      </c>
      <c r="BM14" s="165" t="s">
        <v>126</v>
      </c>
      <c r="BN14" s="165" t="s">
        <v>136</v>
      </c>
      <c r="BO14" s="123"/>
      <c r="BP14" s="166">
        <v>0.66666666666666663</v>
      </c>
      <c r="BQ14" s="165" t="s">
        <v>136</v>
      </c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71" t="str">
        <f>AP5</f>
        <v>M</v>
      </c>
      <c r="E15" s="110" t="str">
        <f>AP6</f>
        <v>L</v>
      </c>
      <c r="F15" s="110" t="str">
        <f>AP7</f>
        <v>G</v>
      </c>
      <c r="G15" s="171" t="str">
        <f>AP8</f>
        <v>S</v>
      </c>
      <c r="H15" s="110" t="str">
        <f>AP9</f>
        <v>P</v>
      </c>
      <c r="I15" s="190"/>
      <c r="J15" s="171" t="str">
        <f>AP10</f>
        <v>R</v>
      </c>
      <c r="K15" s="110" t="str">
        <f>AP11</f>
        <v>G</v>
      </c>
      <c r="L15" s="110" t="str">
        <f>AP12</f>
        <v>B</v>
      </c>
      <c r="M15" s="171" t="str">
        <f>AP13</f>
        <v>B</v>
      </c>
      <c r="N15" s="171" t="str">
        <f>AP14</f>
        <v>V</v>
      </c>
      <c r="O15" s="171" t="str">
        <f>AP15</f>
        <v>C</v>
      </c>
      <c r="P15" s="110" t="str">
        <f>AP16</f>
        <v>F</v>
      </c>
      <c r="Q15" s="171" t="str">
        <f>AP17</f>
        <v>F</v>
      </c>
      <c r="R15" s="110" t="str">
        <f>AP18</f>
        <v>C</v>
      </c>
      <c r="S15" s="171" t="str">
        <f>AP19</f>
        <v>C</v>
      </c>
      <c r="T15" s="171" t="str">
        <f>AP20</f>
        <v>C</v>
      </c>
      <c r="U15" s="171" t="str">
        <f>AP21</f>
        <v>E</v>
      </c>
      <c r="V15" s="171" t="str">
        <f>AP22</f>
        <v>L</v>
      </c>
      <c r="W15" s="197" t="str">
        <f>AP23</f>
        <v/>
      </c>
      <c r="X15" s="197" t="str">
        <f>AP24</f>
        <v/>
      </c>
      <c r="Y15" s="110" t="str">
        <f>AP25</f>
        <v>R</v>
      </c>
      <c r="Z15" s="110">
        <f t="shared" si="0"/>
        <v>11</v>
      </c>
      <c r="AA15" s="110">
        <f>BI26</f>
        <v>35</v>
      </c>
      <c r="AC15" s="21">
        <f>'WEEK 9'!AC15+Z15</f>
        <v>108</v>
      </c>
      <c r="AF15" s="113" t="str">
        <f t="shared" si="1"/>
        <v>C</v>
      </c>
      <c r="AG15" s="113" t="str">
        <f t="shared" si="2"/>
        <v>C</v>
      </c>
      <c r="AH15" s="113" t="str">
        <f t="shared" si="3"/>
        <v>C</v>
      </c>
      <c r="AI15" s="113" t="str">
        <f t="shared" si="4"/>
        <v>C</v>
      </c>
      <c r="AJ15" s="113" t="str">
        <f t="shared" si="5"/>
        <v>C</v>
      </c>
      <c r="AK15" s="113" t="str">
        <f t="shared" si="6"/>
        <v>B</v>
      </c>
      <c r="AL15" s="113" t="str">
        <f t="shared" si="7"/>
        <v>C</v>
      </c>
      <c r="AM15" s="113" t="str">
        <f t="shared" si="8"/>
        <v>B</v>
      </c>
      <c r="AN15" s="113" t="str">
        <f t="shared" si="9"/>
        <v>C</v>
      </c>
      <c r="AO15" s="113" t="str">
        <f t="shared" si="10"/>
        <v>C</v>
      </c>
      <c r="AP15" s="113" t="str">
        <f t="shared" si="11"/>
        <v>C</v>
      </c>
      <c r="AQ15" s="113" t="str">
        <f t="shared" si="12"/>
        <v>C</v>
      </c>
      <c r="AR15" s="113" t="str">
        <f t="shared" si="13"/>
        <v>C</v>
      </c>
      <c r="AS15" s="113" t="str">
        <f t="shared" si="14"/>
        <v>C</v>
      </c>
      <c r="AT15" s="113" t="str">
        <f t="shared" si="15"/>
        <v>C</v>
      </c>
      <c r="AU15" s="113" t="str">
        <f t="shared" si="16"/>
        <v>B</v>
      </c>
      <c r="AV15" s="113" t="str">
        <f t="shared" si="17"/>
        <v/>
      </c>
      <c r="AW15" s="12"/>
      <c r="AX15" s="92"/>
      <c r="AY15" s="165" t="s">
        <v>128</v>
      </c>
      <c r="AZ15" s="165" t="s">
        <v>128</v>
      </c>
      <c r="BA15" s="165" t="s">
        <v>128</v>
      </c>
      <c r="BB15" s="165" t="s">
        <v>128</v>
      </c>
      <c r="BC15" s="165" t="s">
        <v>128</v>
      </c>
      <c r="BD15" s="165" t="s">
        <v>127</v>
      </c>
      <c r="BE15" s="165" t="s">
        <v>128</v>
      </c>
      <c r="BF15" s="165" t="s">
        <v>127</v>
      </c>
      <c r="BG15" s="165" t="s">
        <v>128</v>
      </c>
      <c r="BH15" s="165" t="s">
        <v>128</v>
      </c>
      <c r="BI15" s="165" t="s">
        <v>128</v>
      </c>
      <c r="BJ15" s="165" t="s">
        <v>128</v>
      </c>
      <c r="BK15" s="165" t="s">
        <v>128</v>
      </c>
      <c r="BL15" s="165" t="s">
        <v>128</v>
      </c>
      <c r="BM15" s="165" t="s">
        <v>128</v>
      </c>
      <c r="BN15" s="165" t="s">
        <v>127</v>
      </c>
      <c r="BO15" s="123"/>
      <c r="BP15" s="166">
        <v>0.70833333333333337</v>
      </c>
      <c r="BQ15" s="165" t="s">
        <v>128</v>
      </c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71" t="str">
        <f>AQ5</f>
        <v>M</v>
      </c>
      <c r="E16" s="171" t="str">
        <f>AQ6</f>
        <v>A</v>
      </c>
      <c r="F16" s="110" t="str">
        <f>AQ7</f>
        <v>G</v>
      </c>
      <c r="G16" s="110" t="str">
        <f>AQ8</f>
        <v>V</v>
      </c>
      <c r="H16" s="171" t="str">
        <f>AQ9</f>
        <v>S</v>
      </c>
      <c r="I16" s="190"/>
      <c r="J16" s="171" t="str">
        <f>AQ10</f>
        <v>R</v>
      </c>
      <c r="K16" s="110" t="str">
        <f>AQ11</f>
        <v>G</v>
      </c>
      <c r="L16" s="171" t="str">
        <f>AQ12</f>
        <v>P</v>
      </c>
      <c r="M16" s="171" t="str">
        <f>AQ13</f>
        <v>B</v>
      </c>
      <c r="N16" s="171" t="str">
        <f>AQ14</f>
        <v>V</v>
      </c>
      <c r="O16" s="171" t="str">
        <f>AQ15</f>
        <v>C</v>
      </c>
      <c r="P16" s="110" t="str">
        <f>AQ16</f>
        <v>F</v>
      </c>
      <c r="Q16" s="110" t="str">
        <f>AQ17</f>
        <v>B</v>
      </c>
      <c r="R16" s="110" t="str">
        <f>AQ18</f>
        <v>C</v>
      </c>
      <c r="S16" s="171" t="str">
        <f>AQ19</f>
        <v>C</v>
      </c>
      <c r="T16" s="171" t="str">
        <f>AQ20</f>
        <v>C</v>
      </c>
      <c r="U16" s="171" t="str">
        <f>AQ21</f>
        <v>E</v>
      </c>
      <c r="V16" s="171" t="str">
        <f>AQ22</f>
        <v>L</v>
      </c>
      <c r="W16" s="197" t="str">
        <f>AQ23</f>
        <v/>
      </c>
      <c r="X16" s="197" t="str">
        <f>AQ24</f>
        <v/>
      </c>
      <c r="Y16" s="110" t="str">
        <f>AQ25</f>
        <v>R</v>
      </c>
      <c r="Z16" s="110">
        <f t="shared" si="0"/>
        <v>12</v>
      </c>
      <c r="AA16" s="110">
        <f>BJ26</f>
        <v>48</v>
      </c>
      <c r="AC16" s="21">
        <f>'WEEK 9'!AC16+Z16</f>
        <v>96</v>
      </c>
      <c r="AF16" s="113" t="str">
        <f t="shared" si="1"/>
        <v>F</v>
      </c>
      <c r="AG16" s="113" t="str">
        <f t="shared" si="2"/>
        <v>S</v>
      </c>
      <c r="AH16" s="113" t="str">
        <f t="shared" si="3"/>
        <v>F</v>
      </c>
      <c r="AI16" s="113" t="str">
        <f t="shared" si="4"/>
        <v>F</v>
      </c>
      <c r="AJ16" s="113" t="str">
        <f t="shared" si="5"/>
        <v>F</v>
      </c>
      <c r="AK16" s="113" t="str">
        <f t="shared" si="6"/>
        <v>F</v>
      </c>
      <c r="AL16" s="113" t="str">
        <f t="shared" si="7"/>
        <v>F</v>
      </c>
      <c r="AM16" s="113" t="str">
        <f t="shared" si="8"/>
        <v>F</v>
      </c>
      <c r="AN16" s="113" t="str">
        <f t="shared" si="9"/>
        <v>F</v>
      </c>
      <c r="AO16" s="113" t="str">
        <f t="shared" si="10"/>
        <v>F</v>
      </c>
      <c r="AP16" s="113" t="str">
        <f t="shared" si="11"/>
        <v>F</v>
      </c>
      <c r="AQ16" s="113" t="str">
        <f t="shared" si="12"/>
        <v>F</v>
      </c>
      <c r="AR16" s="113" t="str">
        <f t="shared" si="13"/>
        <v>F</v>
      </c>
      <c r="AS16" s="113" t="str">
        <f t="shared" si="14"/>
        <v>F</v>
      </c>
      <c r="AT16" s="113" t="str">
        <f t="shared" si="15"/>
        <v>S</v>
      </c>
      <c r="AU16" s="113" t="str">
        <f t="shared" si="16"/>
        <v>F</v>
      </c>
      <c r="AV16" s="113" t="str">
        <f t="shared" si="17"/>
        <v/>
      </c>
      <c r="AW16" s="12"/>
      <c r="AX16" s="92"/>
      <c r="AY16" s="165" t="s">
        <v>138</v>
      </c>
      <c r="AZ16" s="165" t="s">
        <v>129</v>
      </c>
      <c r="BA16" s="165" t="s">
        <v>138</v>
      </c>
      <c r="BB16" s="165" t="s">
        <v>138</v>
      </c>
      <c r="BC16" s="165" t="s">
        <v>138</v>
      </c>
      <c r="BD16" s="165" t="s">
        <v>138</v>
      </c>
      <c r="BE16" s="165" t="s">
        <v>138</v>
      </c>
      <c r="BF16" s="165" t="s">
        <v>138</v>
      </c>
      <c r="BG16" s="165" t="s">
        <v>138</v>
      </c>
      <c r="BH16" s="165" t="s">
        <v>138</v>
      </c>
      <c r="BI16" s="165" t="s">
        <v>138</v>
      </c>
      <c r="BJ16" s="165" t="s">
        <v>138</v>
      </c>
      <c r="BK16" s="165" t="s">
        <v>138</v>
      </c>
      <c r="BL16" s="165" t="s">
        <v>138</v>
      </c>
      <c r="BM16" s="165" t="s">
        <v>129</v>
      </c>
      <c r="BN16" s="165" t="s">
        <v>138</v>
      </c>
      <c r="BO16" s="123"/>
      <c r="BP16" s="166">
        <v>0.75</v>
      </c>
      <c r="BQ16" s="165" t="s">
        <v>138</v>
      </c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71" t="str">
        <f>AR5</f>
        <v>M</v>
      </c>
      <c r="E17" s="171" t="str">
        <f>AR6</f>
        <v>A</v>
      </c>
      <c r="F17" s="110" t="str">
        <f>AR7</f>
        <v>G</v>
      </c>
      <c r="G17" s="171" t="str">
        <f>AR8</f>
        <v>S</v>
      </c>
      <c r="H17" s="110" t="str">
        <f>AR9</f>
        <v>P</v>
      </c>
      <c r="I17" s="190"/>
      <c r="J17" s="171" t="str">
        <f>AR10</f>
        <v>R</v>
      </c>
      <c r="K17" s="110" t="str">
        <f>AR11</f>
        <v>G</v>
      </c>
      <c r="L17" s="110" t="str">
        <f>AR12</f>
        <v>B</v>
      </c>
      <c r="M17" s="110" t="str">
        <f>AR13</f>
        <v>C</v>
      </c>
      <c r="N17" s="171" t="str">
        <f>AR14</f>
        <v>V</v>
      </c>
      <c r="O17" s="171" t="str">
        <f>AR15</f>
        <v>C</v>
      </c>
      <c r="P17" s="110" t="str">
        <f>AR16</f>
        <v>F</v>
      </c>
      <c r="Q17" s="110" t="str">
        <f>AR17</f>
        <v>B</v>
      </c>
      <c r="R17" s="110" t="str">
        <f>AR18</f>
        <v>C</v>
      </c>
      <c r="S17" s="171" t="str">
        <f>AR19</f>
        <v>C</v>
      </c>
      <c r="T17" s="110" t="str">
        <f>AR20</f>
        <v>J</v>
      </c>
      <c r="U17" s="171" t="str">
        <f>AR21</f>
        <v>E</v>
      </c>
      <c r="V17" s="171" t="str">
        <f>AR22</f>
        <v>L</v>
      </c>
      <c r="W17" s="197" t="str">
        <f>AR23</f>
        <v/>
      </c>
      <c r="X17" s="197" t="str">
        <f>AR24</f>
        <v/>
      </c>
      <c r="Y17" s="110" t="str">
        <f>AR25</f>
        <v>R</v>
      </c>
      <c r="Z17" s="110">
        <f t="shared" si="0"/>
        <v>9</v>
      </c>
      <c r="AA17" s="110">
        <f>BK26</f>
        <v>46</v>
      </c>
      <c r="AC17" s="21">
        <f>'WEEK 9'!AC17+Z17</f>
        <v>98</v>
      </c>
      <c r="AF17" s="113" t="str">
        <f t="shared" si="1"/>
        <v>F</v>
      </c>
      <c r="AG17" s="113" t="str">
        <f t="shared" si="2"/>
        <v>F</v>
      </c>
      <c r="AH17" s="113" t="str">
        <f t="shared" si="3"/>
        <v>F</v>
      </c>
      <c r="AI17" s="113" t="str">
        <f t="shared" si="4"/>
        <v>F</v>
      </c>
      <c r="AJ17" s="113" t="str">
        <f t="shared" si="5"/>
        <v>B</v>
      </c>
      <c r="AK17" s="113" t="str">
        <f t="shared" si="6"/>
        <v>F</v>
      </c>
      <c r="AL17" s="113" t="str">
        <f t="shared" si="7"/>
        <v>F</v>
      </c>
      <c r="AM17" s="113" t="str">
        <f t="shared" si="8"/>
        <v>B</v>
      </c>
      <c r="AN17" s="113" t="str">
        <f t="shared" si="9"/>
        <v>B</v>
      </c>
      <c r="AO17" s="113" t="str">
        <f t="shared" si="10"/>
        <v>F</v>
      </c>
      <c r="AP17" s="113" t="str">
        <f t="shared" si="11"/>
        <v>F</v>
      </c>
      <c r="AQ17" s="113" t="str">
        <f t="shared" si="12"/>
        <v>B</v>
      </c>
      <c r="AR17" s="113" t="str">
        <f t="shared" si="13"/>
        <v>B</v>
      </c>
      <c r="AS17" s="113" t="str">
        <f t="shared" si="14"/>
        <v>F</v>
      </c>
      <c r="AT17" s="113" t="str">
        <f t="shared" si="15"/>
        <v>F</v>
      </c>
      <c r="AU17" s="113" t="str">
        <f t="shared" si="16"/>
        <v>B</v>
      </c>
      <c r="AV17" s="113" t="str">
        <f t="shared" si="17"/>
        <v/>
      </c>
      <c r="AW17" s="12"/>
      <c r="AX17" s="92"/>
      <c r="AY17" s="165" t="s">
        <v>138</v>
      </c>
      <c r="AZ17" s="165" t="s">
        <v>138</v>
      </c>
      <c r="BA17" s="165" t="s">
        <v>138</v>
      </c>
      <c r="BB17" s="165" t="s">
        <v>138</v>
      </c>
      <c r="BC17" s="165" t="s">
        <v>127</v>
      </c>
      <c r="BD17" s="165" t="s">
        <v>138</v>
      </c>
      <c r="BE17" s="165" t="s">
        <v>138</v>
      </c>
      <c r="BF17" s="165" t="s">
        <v>127</v>
      </c>
      <c r="BG17" s="165" t="s">
        <v>127</v>
      </c>
      <c r="BH17" s="165" t="s">
        <v>138</v>
      </c>
      <c r="BI17" s="165" t="s">
        <v>138</v>
      </c>
      <c r="BJ17" s="165" t="s">
        <v>127</v>
      </c>
      <c r="BK17" s="165" t="s">
        <v>127</v>
      </c>
      <c r="BL17" s="165" t="s">
        <v>138</v>
      </c>
      <c r="BM17" s="165" t="s">
        <v>138</v>
      </c>
      <c r="BN17" s="165" t="s">
        <v>127</v>
      </c>
      <c r="BO17" s="123"/>
      <c r="BP17" s="166">
        <v>0.79166666666666663</v>
      </c>
      <c r="BQ17" s="165" t="s">
        <v>138</v>
      </c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71" t="str">
        <f>AS5</f>
        <v>M</v>
      </c>
      <c r="E18" s="171" t="str">
        <f>AS6</f>
        <v>A</v>
      </c>
      <c r="F18" s="110" t="str">
        <f>AS7</f>
        <v>G</v>
      </c>
      <c r="G18" s="171" t="str">
        <f>AS8</f>
        <v>S</v>
      </c>
      <c r="H18" s="110" t="str">
        <f>AS9</f>
        <v>P</v>
      </c>
      <c r="I18" s="190"/>
      <c r="J18" s="171" t="str">
        <f>AS10</f>
        <v>R</v>
      </c>
      <c r="K18" s="110" t="str">
        <f>AS11</f>
        <v>G</v>
      </c>
      <c r="L18" s="110" t="str">
        <f>AS12</f>
        <v>B</v>
      </c>
      <c r="M18" s="171" t="str">
        <f>AS13</f>
        <v>B</v>
      </c>
      <c r="N18" s="171" t="str">
        <f>AS14</f>
        <v>V</v>
      </c>
      <c r="O18" s="171" t="str">
        <f>AS15</f>
        <v>C</v>
      </c>
      <c r="P18" s="110" t="str">
        <f>AS16</f>
        <v>F</v>
      </c>
      <c r="Q18" s="171" t="str">
        <f>AS17</f>
        <v>F</v>
      </c>
      <c r="R18" s="110" t="str">
        <f>AS18</f>
        <v>C</v>
      </c>
      <c r="S18" s="171" t="str">
        <f>AS19</f>
        <v>C</v>
      </c>
      <c r="T18" s="110" t="str">
        <f>AS20</f>
        <v>J</v>
      </c>
      <c r="U18" s="171" t="str">
        <f>AS21</f>
        <v>E</v>
      </c>
      <c r="V18" s="171" t="str">
        <f>AS22</f>
        <v>L</v>
      </c>
      <c r="W18" s="197" t="str">
        <f>AS23</f>
        <v/>
      </c>
      <c r="X18" s="197" t="str">
        <f>AS24</f>
        <v/>
      </c>
      <c r="Y18" s="110" t="str">
        <f>AS25</f>
        <v>R</v>
      </c>
      <c r="Z18" s="110">
        <f t="shared" si="0"/>
        <v>11</v>
      </c>
      <c r="AA18" s="110">
        <f>BL26</f>
        <v>45</v>
      </c>
      <c r="AC18" s="21">
        <f>'WEEK 9'!AC18+Z18</f>
        <v>99</v>
      </c>
      <c r="AF18" s="113" t="str">
        <f t="shared" si="1"/>
        <v>S</v>
      </c>
      <c r="AG18" s="113" t="str">
        <f t="shared" si="2"/>
        <v>C</v>
      </c>
      <c r="AH18" s="113" t="str">
        <f t="shared" si="3"/>
        <v>C</v>
      </c>
      <c r="AI18" s="113" t="str">
        <f t="shared" si="4"/>
        <v>S</v>
      </c>
      <c r="AJ18" s="113" t="str">
        <f t="shared" si="5"/>
        <v>S</v>
      </c>
      <c r="AK18" s="113" t="str">
        <f t="shared" si="6"/>
        <v>S</v>
      </c>
      <c r="AL18" s="113" t="str">
        <f t="shared" si="7"/>
        <v>C</v>
      </c>
      <c r="AM18" s="113" t="str">
        <f t="shared" si="8"/>
        <v>S</v>
      </c>
      <c r="AN18" s="113" t="str">
        <f t="shared" si="9"/>
        <v>S</v>
      </c>
      <c r="AO18" s="113" t="str">
        <f t="shared" si="10"/>
        <v>C</v>
      </c>
      <c r="AP18" s="113" t="str">
        <f t="shared" si="11"/>
        <v>C</v>
      </c>
      <c r="AQ18" s="113" t="str">
        <f t="shared" si="12"/>
        <v>C</v>
      </c>
      <c r="AR18" s="113" t="str">
        <f t="shared" si="13"/>
        <v>C</v>
      </c>
      <c r="AS18" s="113" t="str">
        <f t="shared" si="14"/>
        <v>C</v>
      </c>
      <c r="AT18" s="113" t="str">
        <f t="shared" si="15"/>
        <v>S</v>
      </c>
      <c r="AU18" s="113" t="str">
        <f t="shared" si="16"/>
        <v>S</v>
      </c>
      <c r="AV18" s="113" t="str">
        <f t="shared" si="17"/>
        <v/>
      </c>
      <c r="AW18" s="12"/>
      <c r="AX18" s="92"/>
      <c r="AY18" s="165" t="s">
        <v>129</v>
      </c>
      <c r="AZ18" s="165" t="s">
        <v>128</v>
      </c>
      <c r="BA18" s="165" t="s">
        <v>128</v>
      </c>
      <c r="BB18" s="165" t="s">
        <v>129</v>
      </c>
      <c r="BC18" s="165" t="s">
        <v>129</v>
      </c>
      <c r="BD18" s="165" t="s">
        <v>129</v>
      </c>
      <c r="BE18" s="165" t="s">
        <v>128</v>
      </c>
      <c r="BF18" s="165" t="s">
        <v>129</v>
      </c>
      <c r="BG18" s="165" t="s">
        <v>129</v>
      </c>
      <c r="BH18" s="165" t="s">
        <v>128</v>
      </c>
      <c r="BI18" s="165" t="s">
        <v>128</v>
      </c>
      <c r="BJ18" s="165" t="s">
        <v>128</v>
      </c>
      <c r="BK18" s="165" t="s">
        <v>128</v>
      </c>
      <c r="BL18" s="165" t="s">
        <v>128</v>
      </c>
      <c r="BM18" s="165" t="s">
        <v>129</v>
      </c>
      <c r="BN18" s="165" t="s">
        <v>129</v>
      </c>
      <c r="BO18" s="123"/>
      <c r="BP18" s="166">
        <v>0.83333333333333337</v>
      </c>
      <c r="BQ18" s="165" t="s">
        <v>129</v>
      </c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>O</v>
      </c>
      <c r="E19" s="171" t="str">
        <f>AT6</f>
        <v>A</v>
      </c>
      <c r="F19" s="110" t="str">
        <f>AT7</f>
        <v>M</v>
      </c>
      <c r="G19" s="171" t="str">
        <f>AT8</f>
        <v>S</v>
      </c>
      <c r="H19" s="110" t="str">
        <f>AT9</f>
        <v>P</v>
      </c>
      <c r="I19" s="190"/>
      <c r="J19" s="110" t="str">
        <f>AT10</f>
        <v>B</v>
      </c>
      <c r="K19" s="171" t="str">
        <f>AT11</f>
        <v>P</v>
      </c>
      <c r="L19" s="171" t="str">
        <f>AT12</f>
        <v>P</v>
      </c>
      <c r="M19" s="110" t="str">
        <f>AT13</f>
        <v>C</v>
      </c>
      <c r="N19" s="110" t="str">
        <f>AT14</f>
        <v>J</v>
      </c>
      <c r="O19" s="171" t="str">
        <f>AT15</f>
        <v>C</v>
      </c>
      <c r="P19" s="171" t="str">
        <f>AT16</f>
        <v>S</v>
      </c>
      <c r="Q19" s="171" t="str">
        <f>AT17</f>
        <v>F</v>
      </c>
      <c r="R19" s="171" t="str">
        <f>AT18</f>
        <v>S</v>
      </c>
      <c r="S19" s="110" t="str">
        <f>AT19</f>
        <v>T</v>
      </c>
      <c r="T19" s="110" t="str">
        <f>AT20</f>
        <v>J</v>
      </c>
      <c r="U19" s="171" t="str">
        <f>AT21</f>
        <v>E</v>
      </c>
      <c r="V19" s="110" t="str">
        <f>AT22</f>
        <v>T</v>
      </c>
      <c r="W19" s="197" t="str">
        <f>AT23</f>
        <v/>
      </c>
      <c r="X19" s="197" t="str">
        <f>AT24</f>
        <v/>
      </c>
      <c r="Y19" s="171" t="str">
        <f>AT25</f>
        <v>D</v>
      </c>
      <c r="Z19" s="110">
        <f t="shared" si="0"/>
        <v>11</v>
      </c>
      <c r="AA19" s="110">
        <f>BM26</f>
        <v>34</v>
      </c>
      <c r="AC19" s="21">
        <f>'WEEK 9'!AC19+Z19</f>
        <v>93</v>
      </c>
      <c r="AF19" s="113" t="str">
        <f t="shared" si="1"/>
        <v>C</v>
      </c>
      <c r="AG19" s="113" t="str">
        <f t="shared" si="2"/>
        <v>C</v>
      </c>
      <c r="AH19" s="113" t="str">
        <f t="shared" si="3"/>
        <v>C</v>
      </c>
      <c r="AI19" s="113" t="str">
        <f t="shared" si="4"/>
        <v>C</v>
      </c>
      <c r="AJ19" s="113" t="str">
        <f t="shared" si="5"/>
        <v>C</v>
      </c>
      <c r="AK19" s="113" t="str">
        <f t="shared" si="6"/>
        <v>T</v>
      </c>
      <c r="AL19" s="113" t="str">
        <f t="shared" si="7"/>
        <v>T</v>
      </c>
      <c r="AM19" s="113" t="str">
        <f t="shared" si="8"/>
        <v>C</v>
      </c>
      <c r="AN19" s="113" t="str">
        <f t="shared" si="9"/>
        <v>C</v>
      </c>
      <c r="AO19" s="113" t="str">
        <f t="shared" si="10"/>
        <v>C</v>
      </c>
      <c r="AP19" s="113" t="str">
        <f t="shared" si="11"/>
        <v>C</v>
      </c>
      <c r="AQ19" s="113" t="str">
        <f t="shared" si="12"/>
        <v>C</v>
      </c>
      <c r="AR19" s="113" t="str">
        <f t="shared" si="13"/>
        <v>C</v>
      </c>
      <c r="AS19" s="113" t="str">
        <f t="shared" si="14"/>
        <v>C</v>
      </c>
      <c r="AT19" s="113" t="str">
        <f t="shared" si="15"/>
        <v>T</v>
      </c>
      <c r="AU19" s="113" t="str">
        <f t="shared" si="16"/>
        <v>C</v>
      </c>
      <c r="AV19" s="113" t="str">
        <f t="shared" si="17"/>
        <v/>
      </c>
      <c r="AW19" s="12"/>
      <c r="AX19" s="92"/>
      <c r="AY19" s="165" t="s">
        <v>128</v>
      </c>
      <c r="AZ19" s="165" t="s">
        <v>128</v>
      </c>
      <c r="BA19" s="165" t="s">
        <v>128</v>
      </c>
      <c r="BB19" s="165" t="s">
        <v>128</v>
      </c>
      <c r="BC19" s="165" t="s">
        <v>128</v>
      </c>
      <c r="BD19" s="165" t="s">
        <v>123</v>
      </c>
      <c r="BE19" s="165" t="s">
        <v>123</v>
      </c>
      <c r="BF19" s="165" t="s">
        <v>128</v>
      </c>
      <c r="BG19" s="165" t="s">
        <v>128</v>
      </c>
      <c r="BH19" s="165" t="s">
        <v>128</v>
      </c>
      <c r="BI19" s="165" t="s">
        <v>128</v>
      </c>
      <c r="BJ19" s="165" t="s">
        <v>128</v>
      </c>
      <c r="BK19" s="165" t="s">
        <v>128</v>
      </c>
      <c r="BL19" s="165" t="s">
        <v>128</v>
      </c>
      <c r="BM19" s="165" t="s">
        <v>123</v>
      </c>
      <c r="BN19" s="165" t="s">
        <v>128</v>
      </c>
      <c r="BO19" s="123"/>
      <c r="BP19" s="166">
        <v>0.875</v>
      </c>
      <c r="BQ19" s="165" t="s">
        <v>128</v>
      </c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>O</v>
      </c>
      <c r="E20" s="171" t="str">
        <f>AU6</f>
        <v>A</v>
      </c>
      <c r="F20" s="110" t="str">
        <f>AU7</f>
        <v>G</v>
      </c>
      <c r="G20" s="110" t="str">
        <f>AU8</f>
        <v>V</v>
      </c>
      <c r="H20" s="110" t="str">
        <f>AU9</f>
        <v>P</v>
      </c>
      <c r="I20" s="190"/>
      <c r="J20" s="171" t="str">
        <f>AU10</f>
        <v>R</v>
      </c>
      <c r="K20" s="171" t="str">
        <f>AU11</f>
        <v>P</v>
      </c>
      <c r="L20" s="110" t="str">
        <f>AU12</f>
        <v>B</v>
      </c>
      <c r="M20" s="171" t="str">
        <f>AU13</f>
        <v>B</v>
      </c>
      <c r="N20" s="171" t="str">
        <f>AU14</f>
        <v>V</v>
      </c>
      <c r="O20" s="110" t="str">
        <f>AU15</f>
        <v>B</v>
      </c>
      <c r="P20" s="110" t="str">
        <f>AU16</f>
        <v>F</v>
      </c>
      <c r="Q20" s="110" t="str">
        <f>AU17</f>
        <v>B</v>
      </c>
      <c r="R20" s="171" t="str">
        <f>AU18</f>
        <v>S</v>
      </c>
      <c r="S20" s="171" t="str">
        <f>AU19</f>
        <v>C</v>
      </c>
      <c r="T20" s="171" t="str">
        <f>AU20</f>
        <v>C</v>
      </c>
      <c r="U20" s="171" t="str">
        <f>AU21</f>
        <v>E</v>
      </c>
      <c r="V20" s="171" t="str">
        <f>AU22</f>
        <v>L</v>
      </c>
      <c r="W20" s="197" t="str">
        <f>AU23</f>
        <v/>
      </c>
      <c r="X20" s="197" t="str">
        <f>AU24</f>
        <v/>
      </c>
      <c r="Y20" s="171" t="str">
        <f>AU25</f>
        <v>D</v>
      </c>
      <c r="Z20" s="110">
        <f t="shared" si="0"/>
        <v>11</v>
      </c>
      <c r="AA20" s="110">
        <f>BN26</f>
        <v>27</v>
      </c>
      <c r="AC20" s="21">
        <f>'WEEK 9'!AC20+Z20</f>
        <v>93</v>
      </c>
      <c r="AF20" s="113" t="str">
        <f t="shared" ref="AF20:AU25" si="18">TRIM(AY20)</f>
        <v>C</v>
      </c>
      <c r="AG20" s="113" t="str">
        <f t="shared" si="18"/>
        <v>C</v>
      </c>
      <c r="AH20" s="113" t="str">
        <f t="shared" si="18"/>
        <v>C</v>
      </c>
      <c r="AI20" s="113" t="str">
        <f t="shared" si="18"/>
        <v>C</v>
      </c>
      <c r="AJ20" s="113" t="str">
        <f t="shared" si="18"/>
        <v>C</v>
      </c>
      <c r="AK20" s="113" t="str">
        <f t="shared" si="18"/>
        <v>J</v>
      </c>
      <c r="AL20" s="113" t="str">
        <f t="shared" si="18"/>
        <v>C</v>
      </c>
      <c r="AM20" s="113" t="str">
        <f t="shared" si="18"/>
        <v>C</v>
      </c>
      <c r="AN20" s="113" t="str">
        <f t="shared" si="18"/>
        <v>J</v>
      </c>
      <c r="AO20" s="113" t="str">
        <f t="shared" si="18"/>
        <v>C</v>
      </c>
      <c r="AP20" s="113" t="str">
        <f t="shared" si="18"/>
        <v>C</v>
      </c>
      <c r="AQ20" s="113" t="str">
        <f t="shared" si="18"/>
        <v>C</v>
      </c>
      <c r="AR20" s="113" t="str">
        <f t="shared" si="18"/>
        <v>J</v>
      </c>
      <c r="AS20" s="113" t="str">
        <f t="shared" si="18"/>
        <v>J</v>
      </c>
      <c r="AT20" s="113" t="str">
        <f t="shared" si="18"/>
        <v>J</v>
      </c>
      <c r="AU20" s="113" t="str">
        <f t="shared" si="18"/>
        <v>C</v>
      </c>
      <c r="AV20" s="113" t="str">
        <f t="shared" ref="AV20:AV25" si="19">TRIM(BO20)</f>
        <v/>
      </c>
      <c r="AW20" s="12"/>
      <c r="AX20" s="92"/>
      <c r="AY20" s="165" t="s">
        <v>128</v>
      </c>
      <c r="AZ20" s="165" t="s">
        <v>128</v>
      </c>
      <c r="BA20" s="165" t="s">
        <v>128</v>
      </c>
      <c r="BB20" s="165" t="s">
        <v>128</v>
      </c>
      <c r="BC20" s="165" t="s">
        <v>128</v>
      </c>
      <c r="BD20" s="165" t="s">
        <v>126</v>
      </c>
      <c r="BE20" s="165" t="s">
        <v>128</v>
      </c>
      <c r="BF20" s="165" t="s">
        <v>128</v>
      </c>
      <c r="BG20" s="165" t="s">
        <v>126</v>
      </c>
      <c r="BH20" s="165" t="s">
        <v>128</v>
      </c>
      <c r="BI20" s="165" t="s">
        <v>128</v>
      </c>
      <c r="BJ20" s="165" t="s">
        <v>128</v>
      </c>
      <c r="BK20" s="165" t="s">
        <v>126</v>
      </c>
      <c r="BL20" s="165" t="s">
        <v>126</v>
      </c>
      <c r="BM20" s="165" t="s">
        <v>126</v>
      </c>
      <c r="BN20" s="165" t="s">
        <v>128</v>
      </c>
      <c r="BO20" s="123"/>
      <c r="BP20" s="166">
        <v>0.91666666666666663</v>
      </c>
      <c r="BQ20" s="165" t="s">
        <v>128</v>
      </c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97" t="str">
        <f>AV23</f>
        <v/>
      </c>
      <c r="X21" s="197" t="str">
        <f>AV24</f>
        <v/>
      </c>
      <c r="Y21" s="110" t="str">
        <f>AV25</f>
        <v/>
      </c>
      <c r="Z21" s="110"/>
      <c r="AA21" s="33"/>
      <c r="AC21" s="21"/>
      <c r="AF21" s="113" t="str">
        <f t="shared" si="18"/>
        <v>E</v>
      </c>
      <c r="AG21" s="113" t="str">
        <f t="shared" si="18"/>
        <v>E</v>
      </c>
      <c r="AH21" s="113" t="str">
        <f t="shared" si="18"/>
        <v>E</v>
      </c>
      <c r="AI21" s="113" t="str">
        <f t="shared" si="18"/>
        <v>E</v>
      </c>
      <c r="AJ21" s="113" t="str">
        <f t="shared" si="18"/>
        <v>E</v>
      </c>
      <c r="AK21" s="113" t="str">
        <f t="shared" si="18"/>
        <v>E</v>
      </c>
      <c r="AL21" s="113" t="str">
        <f t="shared" si="18"/>
        <v>E</v>
      </c>
      <c r="AM21" s="113" t="str">
        <f t="shared" si="18"/>
        <v>E</v>
      </c>
      <c r="AN21" s="113" t="str">
        <f t="shared" si="18"/>
        <v>E</v>
      </c>
      <c r="AO21" s="113" t="str">
        <f t="shared" si="18"/>
        <v>E</v>
      </c>
      <c r="AP21" s="113" t="str">
        <f t="shared" si="18"/>
        <v>E</v>
      </c>
      <c r="AQ21" s="113" t="str">
        <f t="shared" si="18"/>
        <v>E</v>
      </c>
      <c r="AR21" s="113" t="str">
        <f t="shared" si="18"/>
        <v>E</v>
      </c>
      <c r="AS21" s="113" t="str">
        <f t="shared" si="18"/>
        <v>E</v>
      </c>
      <c r="AT21" s="113" t="str">
        <f t="shared" si="18"/>
        <v>E</v>
      </c>
      <c r="AU21" s="113" t="str">
        <f t="shared" si="18"/>
        <v>E</v>
      </c>
      <c r="AV21" s="113" t="str">
        <f t="shared" si="19"/>
        <v/>
      </c>
      <c r="AX21" s="92"/>
      <c r="AY21" s="165" t="s">
        <v>133</v>
      </c>
      <c r="AZ21" s="165" t="s">
        <v>133</v>
      </c>
      <c r="BA21" s="165" t="s">
        <v>133</v>
      </c>
      <c r="BB21" s="165" t="s">
        <v>133</v>
      </c>
      <c r="BC21" s="165" t="s">
        <v>133</v>
      </c>
      <c r="BD21" s="165" t="s">
        <v>133</v>
      </c>
      <c r="BE21" s="165" t="s">
        <v>133</v>
      </c>
      <c r="BF21" s="165" t="s">
        <v>133</v>
      </c>
      <c r="BG21" s="165" t="s">
        <v>133</v>
      </c>
      <c r="BH21" s="165" t="s">
        <v>133</v>
      </c>
      <c r="BI21" s="165" t="s">
        <v>133</v>
      </c>
      <c r="BJ21" s="165" t="s">
        <v>133</v>
      </c>
      <c r="BK21" s="165" t="s">
        <v>133</v>
      </c>
      <c r="BL21" s="165" t="s">
        <v>133</v>
      </c>
      <c r="BM21" s="165" t="s">
        <v>133</v>
      </c>
      <c r="BN21" s="165" t="s">
        <v>133</v>
      </c>
      <c r="BO21" s="123"/>
      <c r="BP21" s="166">
        <v>0.95833333333333337</v>
      </c>
      <c r="BQ21" s="165" t="s">
        <v>133</v>
      </c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18"/>
        <v>L</v>
      </c>
      <c r="AG22" s="113" t="str">
        <f t="shared" si="18"/>
        <v>L</v>
      </c>
      <c r="AH22" s="113" t="str">
        <f t="shared" si="18"/>
        <v>L</v>
      </c>
      <c r="AI22" s="113" t="str">
        <f t="shared" si="18"/>
        <v>L</v>
      </c>
      <c r="AJ22" s="113" t="str">
        <f t="shared" si="18"/>
        <v>L</v>
      </c>
      <c r="AK22" s="113" t="str">
        <f t="shared" si="18"/>
        <v>L</v>
      </c>
      <c r="AL22" s="113" t="str">
        <f t="shared" si="18"/>
        <v>L</v>
      </c>
      <c r="AM22" s="113" t="str">
        <f t="shared" si="18"/>
        <v>L</v>
      </c>
      <c r="AN22" s="113" t="str">
        <f t="shared" si="18"/>
        <v>L</v>
      </c>
      <c r="AO22" s="113" t="str">
        <f t="shared" si="18"/>
        <v>L</v>
      </c>
      <c r="AP22" s="113" t="str">
        <f t="shared" si="18"/>
        <v>L</v>
      </c>
      <c r="AQ22" s="113" t="str">
        <f t="shared" si="18"/>
        <v>L</v>
      </c>
      <c r="AR22" s="113" t="str">
        <f t="shared" si="18"/>
        <v>L</v>
      </c>
      <c r="AS22" s="113" t="str">
        <f t="shared" si="18"/>
        <v>L</v>
      </c>
      <c r="AT22" s="113" t="str">
        <f t="shared" si="18"/>
        <v>T</v>
      </c>
      <c r="AU22" s="113" t="str">
        <f t="shared" si="18"/>
        <v>L</v>
      </c>
      <c r="AV22" s="113" t="str">
        <f t="shared" si="19"/>
        <v/>
      </c>
      <c r="AW22" s="12"/>
      <c r="AX22" s="92"/>
      <c r="AY22" s="165" t="s">
        <v>132</v>
      </c>
      <c r="AZ22" s="165" t="s">
        <v>132</v>
      </c>
      <c r="BA22" s="165" t="s">
        <v>132</v>
      </c>
      <c r="BB22" s="165" t="s">
        <v>132</v>
      </c>
      <c r="BC22" s="165" t="s">
        <v>132</v>
      </c>
      <c r="BD22" s="165" t="s">
        <v>132</v>
      </c>
      <c r="BE22" s="165" t="s">
        <v>132</v>
      </c>
      <c r="BF22" s="165" t="s">
        <v>132</v>
      </c>
      <c r="BG22" s="165" t="s">
        <v>132</v>
      </c>
      <c r="BH22" s="165" t="s">
        <v>132</v>
      </c>
      <c r="BI22" s="165" t="s">
        <v>132</v>
      </c>
      <c r="BJ22" s="165" t="s">
        <v>132</v>
      </c>
      <c r="BK22" s="165" t="s">
        <v>132</v>
      </c>
      <c r="BL22" s="165" t="s">
        <v>132</v>
      </c>
      <c r="BM22" s="165" t="s">
        <v>123</v>
      </c>
      <c r="BN22" s="165" t="s">
        <v>132</v>
      </c>
      <c r="BO22" s="123"/>
      <c r="BP22" s="167">
        <v>1</v>
      </c>
      <c r="BQ22" s="165" t="s">
        <v>132</v>
      </c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18"/>
        <v/>
      </c>
      <c r="AG23" s="113" t="str">
        <f t="shared" si="18"/>
        <v/>
      </c>
      <c r="AH23" s="113" t="str">
        <f t="shared" si="18"/>
        <v/>
      </c>
      <c r="AI23" s="113" t="str">
        <f t="shared" si="18"/>
        <v/>
      </c>
      <c r="AJ23" s="113" t="str">
        <f t="shared" si="18"/>
        <v/>
      </c>
      <c r="AK23" s="113" t="str">
        <f t="shared" si="18"/>
        <v/>
      </c>
      <c r="AL23" s="113" t="str">
        <f t="shared" si="18"/>
        <v/>
      </c>
      <c r="AM23" s="113" t="str">
        <f t="shared" si="18"/>
        <v/>
      </c>
      <c r="AN23" s="113" t="str">
        <f t="shared" si="18"/>
        <v/>
      </c>
      <c r="AO23" s="113" t="str">
        <f t="shared" si="18"/>
        <v/>
      </c>
      <c r="AP23" s="113" t="str">
        <f t="shared" si="18"/>
        <v/>
      </c>
      <c r="AQ23" s="113" t="str">
        <f t="shared" si="18"/>
        <v/>
      </c>
      <c r="AR23" s="113" t="str">
        <f t="shared" si="18"/>
        <v/>
      </c>
      <c r="AS23" s="113" t="str">
        <f t="shared" si="18"/>
        <v/>
      </c>
      <c r="AT23" s="113" t="str">
        <f t="shared" si="18"/>
        <v/>
      </c>
      <c r="AU23" s="113" t="str">
        <f t="shared" si="18"/>
        <v/>
      </c>
      <c r="AV23" s="113" t="str">
        <f t="shared" si="19"/>
        <v/>
      </c>
      <c r="AX23" s="92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23"/>
      <c r="BP23" s="167">
        <v>1.125</v>
      </c>
      <c r="BQ23" s="165" t="s">
        <v>131</v>
      </c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18"/>
        <v/>
      </c>
      <c r="AG24" s="113" t="str">
        <f t="shared" si="18"/>
        <v/>
      </c>
      <c r="AH24" s="113" t="str">
        <f t="shared" si="18"/>
        <v/>
      </c>
      <c r="AI24" s="113" t="str">
        <f t="shared" si="18"/>
        <v/>
      </c>
      <c r="AJ24" s="113" t="str">
        <f t="shared" si="18"/>
        <v/>
      </c>
      <c r="AK24" s="113" t="str">
        <f t="shared" si="18"/>
        <v/>
      </c>
      <c r="AL24" s="113" t="str">
        <f t="shared" si="18"/>
        <v/>
      </c>
      <c r="AM24" s="113" t="str">
        <f t="shared" si="18"/>
        <v/>
      </c>
      <c r="AN24" s="113" t="str">
        <f t="shared" si="18"/>
        <v/>
      </c>
      <c r="AO24" s="113" t="str">
        <f t="shared" si="18"/>
        <v/>
      </c>
      <c r="AP24" s="113" t="str">
        <f t="shared" si="18"/>
        <v/>
      </c>
      <c r="AQ24" s="113" t="str">
        <f t="shared" si="18"/>
        <v/>
      </c>
      <c r="AR24" s="113" t="str">
        <f t="shared" si="18"/>
        <v/>
      </c>
      <c r="AS24" s="113" t="str">
        <f t="shared" si="18"/>
        <v/>
      </c>
      <c r="AT24" s="113" t="str">
        <f t="shared" si="18"/>
        <v/>
      </c>
      <c r="AU24" s="113" t="str">
        <f t="shared" si="18"/>
        <v/>
      </c>
      <c r="AV24" s="113" t="str">
        <f t="shared" si="19"/>
        <v/>
      </c>
      <c r="AX24" s="88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23"/>
      <c r="BP24" s="168" t="s">
        <v>148</v>
      </c>
      <c r="BQ24" s="165">
        <v>43</v>
      </c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1</v>
      </c>
      <c r="E25" s="137">
        <f t="shared" ref="D25:H40" si="20">IF(E5=E$4,1,0)</f>
        <v>0</v>
      </c>
      <c r="F25" s="137">
        <f t="shared" si="20"/>
        <v>1</v>
      </c>
      <c r="G25" s="137">
        <f t="shared" si="20"/>
        <v>1</v>
      </c>
      <c r="H25" s="137">
        <f t="shared" si="20"/>
        <v>0</v>
      </c>
      <c r="I25" s="137"/>
      <c r="J25" s="137">
        <f t="shared" ref="J25:Y40" si="21">IF(J5=J$4,1,0)</f>
        <v>1</v>
      </c>
      <c r="K25" s="137">
        <f t="shared" si="21"/>
        <v>0</v>
      </c>
      <c r="L25" s="137">
        <f t="shared" si="21"/>
        <v>0</v>
      </c>
      <c r="M25" s="137">
        <f t="shared" si="21"/>
        <v>1</v>
      </c>
      <c r="N25" s="137">
        <f t="shared" si="21"/>
        <v>1</v>
      </c>
      <c r="O25" s="137">
        <f t="shared" si="21"/>
        <v>1</v>
      </c>
      <c r="P25" s="137">
        <f t="shared" si="21"/>
        <v>0</v>
      </c>
      <c r="Q25" s="137">
        <f t="shared" si="21"/>
        <v>1</v>
      </c>
      <c r="R25" s="137">
        <f t="shared" si="21"/>
        <v>1</v>
      </c>
      <c r="S25" s="137">
        <f t="shared" si="21"/>
        <v>1</v>
      </c>
      <c r="T25" s="137">
        <f t="shared" si="21"/>
        <v>1</v>
      </c>
      <c r="U25" s="137">
        <f t="shared" si="21"/>
        <v>1</v>
      </c>
      <c r="V25" s="137">
        <f t="shared" si="21"/>
        <v>1</v>
      </c>
      <c r="W25" s="137">
        <f t="shared" si="21"/>
        <v>0</v>
      </c>
      <c r="X25" s="137">
        <f t="shared" si="21"/>
        <v>0</v>
      </c>
      <c r="Y25" s="137">
        <f t="shared" si="21"/>
        <v>0</v>
      </c>
      <c r="Z25" s="138"/>
      <c r="AA25" s="96"/>
      <c r="AF25" s="130" t="str">
        <f t="shared" si="18"/>
        <v>R</v>
      </c>
      <c r="AG25" s="130" t="str">
        <f t="shared" si="18"/>
        <v>R</v>
      </c>
      <c r="AH25" s="130" t="str">
        <f t="shared" si="18"/>
        <v>R</v>
      </c>
      <c r="AI25" s="130" t="str">
        <f t="shared" si="18"/>
        <v>R</v>
      </c>
      <c r="AJ25" s="130" t="str">
        <f t="shared" si="18"/>
        <v>D</v>
      </c>
      <c r="AK25" s="130" t="str">
        <f t="shared" si="18"/>
        <v>D</v>
      </c>
      <c r="AL25" s="130" t="str">
        <f t="shared" si="18"/>
        <v>R</v>
      </c>
      <c r="AM25" s="130" t="str">
        <f t="shared" si="18"/>
        <v>R</v>
      </c>
      <c r="AN25" s="130" t="str">
        <f t="shared" si="18"/>
        <v>R</v>
      </c>
      <c r="AO25" s="130" t="str">
        <f t="shared" si="18"/>
        <v>R</v>
      </c>
      <c r="AP25" s="130" t="str">
        <f t="shared" si="18"/>
        <v>R</v>
      </c>
      <c r="AQ25" s="130" t="str">
        <f t="shared" si="18"/>
        <v>R</v>
      </c>
      <c r="AR25" s="130" t="str">
        <f t="shared" si="18"/>
        <v>R</v>
      </c>
      <c r="AS25" s="113" t="str">
        <f t="shared" si="18"/>
        <v>R</v>
      </c>
      <c r="AT25" s="130" t="str">
        <f t="shared" si="18"/>
        <v>D</v>
      </c>
      <c r="AU25" s="113" t="str">
        <f t="shared" si="18"/>
        <v>D</v>
      </c>
      <c r="AV25" s="130" t="str">
        <f t="shared" si="19"/>
        <v/>
      </c>
      <c r="AX25" s="92"/>
      <c r="AY25" s="165" t="s">
        <v>131</v>
      </c>
      <c r="AZ25" s="165" t="s">
        <v>131</v>
      </c>
      <c r="BA25" s="165" t="s">
        <v>131</v>
      </c>
      <c r="BB25" s="165" t="s">
        <v>131</v>
      </c>
      <c r="BC25" s="165" t="s">
        <v>141</v>
      </c>
      <c r="BD25" s="165" t="s">
        <v>141</v>
      </c>
      <c r="BE25" s="165" t="s">
        <v>131</v>
      </c>
      <c r="BF25" s="165" t="s">
        <v>131</v>
      </c>
      <c r="BG25" s="165" t="s">
        <v>131</v>
      </c>
      <c r="BH25" s="165" t="s">
        <v>131</v>
      </c>
      <c r="BI25" s="165" t="s">
        <v>131</v>
      </c>
      <c r="BJ25" s="165" t="s">
        <v>131</v>
      </c>
      <c r="BK25" s="165" t="s">
        <v>131</v>
      </c>
      <c r="BL25" s="165" t="s">
        <v>131</v>
      </c>
      <c r="BM25" s="165" t="s">
        <v>141</v>
      </c>
      <c r="BN25" s="165" t="s">
        <v>141</v>
      </c>
      <c r="BO25" s="92"/>
      <c r="BP25" s="168"/>
      <c r="BQ25" s="165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20"/>
        <v>0</v>
      </c>
      <c r="E26" s="137">
        <f t="shared" si="20"/>
        <v>1</v>
      </c>
      <c r="F26" s="137">
        <f t="shared" si="20"/>
        <v>0</v>
      </c>
      <c r="G26" s="137">
        <f t="shared" si="20"/>
        <v>0</v>
      </c>
      <c r="H26" s="137">
        <f t="shared" si="20"/>
        <v>1</v>
      </c>
      <c r="I26" s="137"/>
      <c r="J26" s="137">
        <f t="shared" si="21"/>
        <v>1</v>
      </c>
      <c r="K26" s="137">
        <f t="shared" si="21"/>
        <v>1</v>
      </c>
      <c r="L26" s="137">
        <f t="shared" si="21"/>
        <v>0</v>
      </c>
      <c r="M26" s="137">
        <f t="shared" si="21"/>
        <v>1</v>
      </c>
      <c r="N26" s="137">
        <f t="shared" si="21"/>
        <v>1</v>
      </c>
      <c r="O26" s="137">
        <f t="shared" si="21"/>
        <v>1</v>
      </c>
      <c r="P26" s="137">
        <f t="shared" si="21"/>
        <v>1</v>
      </c>
      <c r="Q26" s="137">
        <f t="shared" si="21"/>
        <v>1</v>
      </c>
      <c r="R26" s="137">
        <f t="shared" si="21"/>
        <v>0</v>
      </c>
      <c r="S26" s="137">
        <f t="shared" si="21"/>
        <v>1</v>
      </c>
      <c r="T26" s="137">
        <f t="shared" si="21"/>
        <v>1</v>
      </c>
      <c r="U26" s="137">
        <f t="shared" si="21"/>
        <v>1</v>
      </c>
      <c r="V26" s="137">
        <f t="shared" si="21"/>
        <v>1</v>
      </c>
      <c r="W26" s="137">
        <f t="shared" si="21"/>
        <v>0</v>
      </c>
      <c r="X26" s="137">
        <f t="shared" si="21"/>
        <v>0</v>
      </c>
      <c r="Y26" s="137">
        <f t="shared" si="21"/>
        <v>0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41</v>
      </c>
      <c r="AZ26" s="165">
        <v>46</v>
      </c>
      <c r="BA26" s="165">
        <v>43</v>
      </c>
      <c r="BB26" s="165">
        <v>43</v>
      </c>
      <c r="BC26" s="165">
        <v>45</v>
      </c>
      <c r="BD26" s="165">
        <v>36</v>
      </c>
      <c r="BE26" s="165">
        <v>40</v>
      </c>
      <c r="BF26" s="165">
        <v>61</v>
      </c>
      <c r="BG26" s="165">
        <v>43</v>
      </c>
      <c r="BH26" s="165">
        <v>42</v>
      </c>
      <c r="BI26" s="165">
        <v>35</v>
      </c>
      <c r="BJ26" s="165">
        <v>48</v>
      </c>
      <c r="BK26" s="165">
        <v>46</v>
      </c>
      <c r="BL26" s="165">
        <v>45</v>
      </c>
      <c r="BM26" s="165">
        <v>34</v>
      </c>
      <c r="BN26" s="165">
        <v>27</v>
      </c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20"/>
        <v>0</v>
      </c>
      <c r="E27" s="137">
        <f t="shared" si="20"/>
        <v>1</v>
      </c>
      <c r="F27" s="137">
        <f t="shared" si="20"/>
        <v>0</v>
      </c>
      <c r="G27" s="137">
        <f t="shared" si="20"/>
        <v>1</v>
      </c>
      <c r="H27" s="137">
        <f t="shared" si="20"/>
        <v>0</v>
      </c>
      <c r="I27" s="137"/>
      <c r="J27" s="137">
        <f t="shared" si="21"/>
        <v>1</v>
      </c>
      <c r="K27" s="137">
        <f t="shared" si="21"/>
        <v>0</v>
      </c>
      <c r="L27" s="137">
        <f t="shared" si="21"/>
        <v>0</v>
      </c>
      <c r="M27" s="137">
        <f t="shared" si="21"/>
        <v>1</v>
      </c>
      <c r="N27" s="137">
        <f t="shared" si="21"/>
        <v>1</v>
      </c>
      <c r="O27" s="137">
        <f t="shared" si="21"/>
        <v>1</v>
      </c>
      <c r="P27" s="137">
        <f t="shared" si="21"/>
        <v>0</v>
      </c>
      <c r="Q27" s="137">
        <f t="shared" si="21"/>
        <v>1</v>
      </c>
      <c r="R27" s="137">
        <f t="shared" si="21"/>
        <v>0</v>
      </c>
      <c r="S27" s="137">
        <f t="shared" si="21"/>
        <v>1</v>
      </c>
      <c r="T27" s="137">
        <f t="shared" si="21"/>
        <v>1</v>
      </c>
      <c r="U27" s="137">
        <f t="shared" si="21"/>
        <v>1</v>
      </c>
      <c r="V27" s="137">
        <f t="shared" si="21"/>
        <v>1</v>
      </c>
      <c r="W27" s="137">
        <f t="shared" si="21"/>
        <v>0</v>
      </c>
      <c r="X27" s="137">
        <f t="shared" si="21"/>
        <v>0</v>
      </c>
      <c r="Y27" s="137">
        <f t="shared" si="21"/>
        <v>0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20"/>
        <v>1</v>
      </c>
      <c r="E28" s="137">
        <f t="shared" si="20"/>
        <v>0</v>
      </c>
      <c r="F28" s="137">
        <f t="shared" si="20"/>
        <v>0</v>
      </c>
      <c r="G28" s="137">
        <f t="shared" si="20"/>
        <v>0</v>
      </c>
      <c r="H28" s="137">
        <f t="shared" si="20"/>
        <v>0</v>
      </c>
      <c r="I28" s="137"/>
      <c r="J28" s="137">
        <f t="shared" si="21"/>
        <v>0</v>
      </c>
      <c r="K28" s="137">
        <f t="shared" si="21"/>
        <v>1</v>
      </c>
      <c r="L28" s="137">
        <f t="shared" si="21"/>
        <v>0</v>
      </c>
      <c r="M28" s="137">
        <f t="shared" si="21"/>
        <v>1</v>
      </c>
      <c r="N28" s="137">
        <f t="shared" si="21"/>
        <v>1</v>
      </c>
      <c r="O28" s="137">
        <f t="shared" si="21"/>
        <v>1</v>
      </c>
      <c r="P28" s="137">
        <f t="shared" si="21"/>
        <v>0</v>
      </c>
      <c r="Q28" s="137">
        <f t="shared" si="21"/>
        <v>1</v>
      </c>
      <c r="R28" s="137">
        <f t="shared" si="21"/>
        <v>1</v>
      </c>
      <c r="S28" s="137">
        <f t="shared" si="21"/>
        <v>1</v>
      </c>
      <c r="T28" s="137">
        <f t="shared" si="21"/>
        <v>1</v>
      </c>
      <c r="U28" s="137">
        <f t="shared" si="21"/>
        <v>1</v>
      </c>
      <c r="V28" s="137">
        <f t="shared" si="21"/>
        <v>1</v>
      </c>
      <c r="W28" s="137">
        <f t="shared" si="21"/>
        <v>0</v>
      </c>
      <c r="X28" s="137">
        <f t="shared" si="21"/>
        <v>0</v>
      </c>
      <c r="Y28" s="137">
        <f t="shared" si="21"/>
        <v>0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20"/>
        <v>1</v>
      </c>
      <c r="E29" s="137">
        <f t="shared" si="20"/>
        <v>0</v>
      </c>
      <c r="F29" s="137">
        <f t="shared" si="20"/>
        <v>1</v>
      </c>
      <c r="G29" s="137">
        <f t="shared" si="20"/>
        <v>0</v>
      </c>
      <c r="H29" s="137">
        <f t="shared" si="20"/>
        <v>1</v>
      </c>
      <c r="I29" s="137"/>
      <c r="J29" s="137">
        <f t="shared" si="21"/>
        <v>0</v>
      </c>
      <c r="K29" s="137">
        <f t="shared" si="21"/>
        <v>1</v>
      </c>
      <c r="L29" s="137">
        <f t="shared" si="21"/>
        <v>0</v>
      </c>
      <c r="M29" s="137">
        <f t="shared" si="21"/>
        <v>0</v>
      </c>
      <c r="N29" s="137">
        <f t="shared" si="21"/>
        <v>0</v>
      </c>
      <c r="O29" s="137">
        <f t="shared" si="21"/>
        <v>1</v>
      </c>
      <c r="P29" s="137">
        <f t="shared" si="21"/>
        <v>0</v>
      </c>
      <c r="Q29" s="137">
        <f t="shared" si="21"/>
        <v>0</v>
      </c>
      <c r="R29" s="137">
        <f t="shared" si="21"/>
        <v>1</v>
      </c>
      <c r="S29" s="137">
        <f t="shared" si="21"/>
        <v>1</v>
      </c>
      <c r="T29" s="137">
        <f t="shared" si="21"/>
        <v>1</v>
      </c>
      <c r="U29" s="137">
        <f t="shared" si="21"/>
        <v>1</v>
      </c>
      <c r="V29" s="137">
        <f t="shared" si="21"/>
        <v>1</v>
      </c>
      <c r="W29" s="137">
        <f t="shared" si="21"/>
        <v>0</v>
      </c>
      <c r="X29" s="137">
        <f t="shared" si="21"/>
        <v>0</v>
      </c>
      <c r="Y29" s="137">
        <f t="shared" si="21"/>
        <v>1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20"/>
        <v>0</v>
      </c>
      <c r="E30" s="137">
        <f t="shared" si="20"/>
        <v>1</v>
      </c>
      <c r="F30" s="137">
        <f t="shared" si="20"/>
        <v>0</v>
      </c>
      <c r="G30" s="137">
        <f t="shared" si="20"/>
        <v>1</v>
      </c>
      <c r="H30" s="137">
        <f t="shared" si="20"/>
        <v>0</v>
      </c>
      <c r="I30" s="137"/>
      <c r="J30" s="137">
        <f t="shared" si="21"/>
        <v>0</v>
      </c>
      <c r="K30" s="137">
        <f t="shared" si="21"/>
        <v>0</v>
      </c>
      <c r="L30" s="137">
        <f t="shared" si="21"/>
        <v>1</v>
      </c>
      <c r="M30" s="137">
        <f t="shared" si="21"/>
        <v>1</v>
      </c>
      <c r="N30" s="137">
        <f t="shared" si="21"/>
        <v>1</v>
      </c>
      <c r="O30" s="137">
        <f t="shared" si="21"/>
        <v>0</v>
      </c>
      <c r="P30" s="137">
        <f t="shared" si="21"/>
        <v>0</v>
      </c>
      <c r="Q30" s="137">
        <f t="shared" si="21"/>
        <v>1</v>
      </c>
      <c r="R30" s="137">
        <f t="shared" si="21"/>
        <v>1</v>
      </c>
      <c r="S30" s="137">
        <f t="shared" si="21"/>
        <v>0</v>
      </c>
      <c r="T30" s="137">
        <f t="shared" si="21"/>
        <v>0</v>
      </c>
      <c r="U30" s="137">
        <f t="shared" si="21"/>
        <v>1</v>
      </c>
      <c r="V30" s="137">
        <f t="shared" si="21"/>
        <v>1</v>
      </c>
      <c r="W30" s="137">
        <f t="shared" si="21"/>
        <v>0</v>
      </c>
      <c r="X30" s="137">
        <f t="shared" si="21"/>
        <v>0</v>
      </c>
      <c r="Y30" s="137">
        <f t="shared" si="21"/>
        <v>1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20"/>
        <v>0</v>
      </c>
      <c r="E31" s="137">
        <f t="shared" si="20"/>
        <v>0</v>
      </c>
      <c r="F31" s="137">
        <f t="shared" si="20"/>
        <v>0</v>
      </c>
      <c r="G31" s="137">
        <f t="shared" si="20"/>
        <v>1</v>
      </c>
      <c r="H31" s="137">
        <f t="shared" si="20"/>
        <v>0</v>
      </c>
      <c r="I31" s="137"/>
      <c r="J31" s="137">
        <f t="shared" si="21"/>
        <v>1</v>
      </c>
      <c r="K31" s="137">
        <f t="shared" si="21"/>
        <v>1</v>
      </c>
      <c r="L31" s="137">
        <f t="shared" si="21"/>
        <v>0</v>
      </c>
      <c r="M31" s="137">
        <f t="shared" si="21"/>
        <v>1</v>
      </c>
      <c r="N31" s="137">
        <f t="shared" si="21"/>
        <v>1</v>
      </c>
      <c r="O31" s="137">
        <f t="shared" si="21"/>
        <v>1</v>
      </c>
      <c r="P31" s="137">
        <f t="shared" si="21"/>
        <v>0</v>
      </c>
      <c r="Q31" s="137">
        <f t="shared" si="21"/>
        <v>1</v>
      </c>
      <c r="R31" s="137">
        <f t="shared" si="21"/>
        <v>0</v>
      </c>
      <c r="S31" s="137">
        <f t="shared" si="21"/>
        <v>0</v>
      </c>
      <c r="T31" s="137">
        <f t="shared" si="21"/>
        <v>1</v>
      </c>
      <c r="U31" s="137">
        <f t="shared" si="21"/>
        <v>1</v>
      </c>
      <c r="V31" s="137">
        <f t="shared" si="21"/>
        <v>1</v>
      </c>
      <c r="W31" s="137">
        <f t="shared" si="21"/>
        <v>0</v>
      </c>
      <c r="X31" s="137">
        <f t="shared" si="21"/>
        <v>0</v>
      </c>
      <c r="Y31" s="137">
        <f t="shared" si="21"/>
        <v>0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20"/>
        <v>0</v>
      </c>
      <c r="E32" s="137">
        <f t="shared" si="20"/>
        <v>0</v>
      </c>
      <c r="F32" s="137">
        <f t="shared" si="20"/>
        <v>0</v>
      </c>
      <c r="G32" s="137">
        <f t="shared" si="20"/>
        <v>0</v>
      </c>
      <c r="H32" s="137">
        <f t="shared" si="20"/>
        <v>0</v>
      </c>
      <c r="I32" s="137"/>
      <c r="J32" s="137">
        <f t="shared" si="21"/>
        <v>1</v>
      </c>
      <c r="K32" s="137">
        <f t="shared" si="21"/>
        <v>0</v>
      </c>
      <c r="L32" s="137">
        <f t="shared" si="21"/>
        <v>0</v>
      </c>
      <c r="M32" s="137">
        <f t="shared" si="21"/>
        <v>1</v>
      </c>
      <c r="N32" s="137">
        <f t="shared" si="21"/>
        <v>1</v>
      </c>
      <c r="O32" s="137">
        <f t="shared" si="21"/>
        <v>0</v>
      </c>
      <c r="P32" s="137">
        <f t="shared" si="21"/>
        <v>0</v>
      </c>
      <c r="Q32" s="137">
        <f t="shared" si="21"/>
        <v>0</v>
      </c>
      <c r="R32" s="137">
        <f t="shared" si="21"/>
        <v>1</v>
      </c>
      <c r="S32" s="137">
        <f t="shared" si="21"/>
        <v>1</v>
      </c>
      <c r="T32" s="137">
        <f t="shared" si="21"/>
        <v>1</v>
      </c>
      <c r="U32" s="137">
        <f t="shared" si="21"/>
        <v>1</v>
      </c>
      <c r="V32" s="137">
        <f t="shared" si="21"/>
        <v>1</v>
      </c>
      <c r="W32" s="137">
        <f t="shared" si="21"/>
        <v>0</v>
      </c>
      <c r="X32" s="137">
        <f t="shared" si="21"/>
        <v>0</v>
      </c>
      <c r="Y32" s="137">
        <f t="shared" si="21"/>
        <v>0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20"/>
        <v>1</v>
      </c>
      <c r="E33" s="137">
        <f>IF(E13=E$4,1,0)</f>
        <v>1</v>
      </c>
      <c r="F33" s="137">
        <f t="shared" si="20"/>
        <v>0</v>
      </c>
      <c r="G33" s="137">
        <f t="shared" si="20"/>
        <v>1</v>
      </c>
      <c r="H33" s="137">
        <f t="shared" si="20"/>
        <v>0</v>
      </c>
      <c r="I33" s="137"/>
      <c r="J33" s="137">
        <f t="shared" si="21"/>
        <v>1</v>
      </c>
      <c r="K33" s="137">
        <f t="shared" si="21"/>
        <v>0</v>
      </c>
      <c r="L33" s="137">
        <f t="shared" si="21"/>
        <v>0</v>
      </c>
      <c r="M33" s="137">
        <f t="shared" si="21"/>
        <v>1</v>
      </c>
      <c r="N33" s="137">
        <f t="shared" si="21"/>
        <v>1</v>
      </c>
      <c r="O33" s="137">
        <f t="shared" si="21"/>
        <v>1</v>
      </c>
      <c r="P33" s="137">
        <f t="shared" si="21"/>
        <v>0</v>
      </c>
      <c r="Q33" s="137">
        <f t="shared" si="21"/>
        <v>0</v>
      </c>
      <c r="R33" s="137">
        <f t="shared" si="21"/>
        <v>1</v>
      </c>
      <c r="S33" s="137">
        <f t="shared" si="21"/>
        <v>1</v>
      </c>
      <c r="T33" s="137">
        <f t="shared" si="21"/>
        <v>0</v>
      </c>
      <c r="U33" s="137">
        <f t="shared" si="21"/>
        <v>1</v>
      </c>
      <c r="V33" s="137">
        <f t="shared" si="21"/>
        <v>1</v>
      </c>
      <c r="W33" s="137">
        <f t="shared" si="21"/>
        <v>0</v>
      </c>
      <c r="X33" s="137">
        <f t="shared" si="21"/>
        <v>0</v>
      </c>
      <c r="Y33" s="137">
        <f t="shared" si="21"/>
        <v>0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20"/>
        <v>1</v>
      </c>
      <c r="E34" s="137">
        <f t="shared" si="20"/>
        <v>0</v>
      </c>
      <c r="F34" s="137">
        <f t="shared" si="20"/>
        <v>0</v>
      </c>
      <c r="G34" s="137">
        <f t="shared" si="20"/>
        <v>1</v>
      </c>
      <c r="H34" s="137">
        <f t="shared" si="20"/>
        <v>1</v>
      </c>
      <c r="I34" s="137"/>
      <c r="J34" s="137">
        <f t="shared" si="21"/>
        <v>1</v>
      </c>
      <c r="K34" s="137">
        <f t="shared" si="21"/>
        <v>1</v>
      </c>
      <c r="L34" s="137">
        <f t="shared" si="21"/>
        <v>0</v>
      </c>
      <c r="M34" s="137">
        <f t="shared" si="21"/>
        <v>1</v>
      </c>
      <c r="N34" s="137">
        <f t="shared" si="21"/>
        <v>1</v>
      </c>
      <c r="O34" s="137">
        <f t="shared" si="21"/>
        <v>1</v>
      </c>
      <c r="P34" s="137">
        <f t="shared" si="21"/>
        <v>0</v>
      </c>
      <c r="Q34" s="137">
        <f t="shared" si="21"/>
        <v>1</v>
      </c>
      <c r="R34" s="137">
        <f t="shared" si="21"/>
        <v>0</v>
      </c>
      <c r="S34" s="137">
        <f t="shared" si="21"/>
        <v>1</v>
      </c>
      <c r="T34" s="137">
        <f t="shared" si="21"/>
        <v>1</v>
      </c>
      <c r="U34" s="137">
        <f t="shared" si="21"/>
        <v>1</v>
      </c>
      <c r="V34" s="137">
        <f t="shared" si="21"/>
        <v>1</v>
      </c>
      <c r="W34" s="137">
        <f t="shared" si="21"/>
        <v>0</v>
      </c>
      <c r="X34" s="137">
        <f t="shared" si="21"/>
        <v>0</v>
      </c>
      <c r="Y34" s="137">
        <f t="shared" si="21"/>
        <v>0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20"/>
        <v>1</v>
      </c>
      <c r="E35" s="137">
        <f t="shared" si="20"/>
        <v>0</v>
      </c>
      <c r="F35" s="137">
        <f t="shared" si="20"/>
        <v>0</v>
      </c>
      <c r="G35" s="137">
        <f t="shared" si="20"/>
        <v>1</v>
      </c>
      <c r="H35" s="137">
        <f t="shared" si="20"/>
        <v>0</v>
      </c>
      <c r="I35" s="137"/>
      <c r="J35" s="137">
        <f t="shared" si="21"/>
        <v>1</v>
      </c>
      <c r="K35" s="137">
        <f t="shared" si="21"/>
        <v>0</v>
      </c>
      <c r="L35" s="137">
        <f t="shared" si="21"/>
        <v>0</v>
      </c>
      <c r="M35" s="137">
        <f t="shared" si="21"/>
        <v>1</v>
      </c>
      <c r="N35" s="137">
        <f t="shared" si="21"/>
        <v>1</v>
      </c>
      <c r="O35" s="137">
        <f t="shared" si="21"/>
        <v>1</v>
      </c>
      <c r="P35" s="137">
        <f t="shared" si="21"/>
        <v>0</v>
      </c>
      <c r="Q35" s="137">
        <f t="shared" si="21"/>
        <v>1</v>
      </c>
      <c r="R35" s="137">
        <f t="shared" si="21"/>
        <v>0</v>
      </c>
      <c r="S35" s="137">
        <f t="shared" si="21"/>
        <v>1</v>
      </c>
      <c r="T35" s="137">
        <f t="shared" si="21"/>
        <v>1</v>
      </c>
      <c r="U35" s="137">
        <f t="shared" si="21"/>
        <v>1</v>
      </c>
      <c r="V35" s="137">
        <f t="shared" si="21"/>
        <v>1</v>
      </c>
      <c r="W35" s="137">
        <f t="shared" si="21"/>
        <v>0</v>
      </c>
      <c r="X35" s="137">
        <f t="shared" si="21"/>
        <v>0</v>
      </c>
      <c r="Y35" s="137">
        <f t="shared" si="21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20"/>
        <v>1</v>
      </c>
      <c r="E36" s="137">
        <f t="shared" si="20"/>
        <v>1</v>
      </c>
      <c r="F36" s="137">
        <f t="shared" si="20"/>
        <v>0</v>
      </c>
      <c r="G36" s="137">
        <f t="shared" si="20"/>
        <v>0</v>
      </c>
      <c r="H36" s="137">
        <f t="shared" si="20"/>
        <v>1</v>
      </c>
      <c r="I36" s="137"/>
      <c r="J36" s="137">
        <f t="shared" si="21"/>
        <v>1</v>
      </c>
      <c r="K36" s="137">
        <f t="shared" si="21"/>
        <v>0</v>
      </c>
      <c r="L36" s="137">
        <f t="shared" si="21"/>
        <v>1</v>
      </c>
      <c r="M36" s="137">
        <f t="shared" si="21"/>
        <v>1</v>
      </c>
      <c r="N36" s="137">
        <f t="shared" si="21"/>
        <v>1</v>
      </c>
      <c r="O36" s="137">
        <f t="shared" si="21"/>
        <v>1</v>
      </c>
      <c r="P36" s="137">
        <f t="shared" si="21"/>
        <v>0</v>
      </c>
      <c r="Q36" s="137">
        <f t="shared" si="21"/>
        <v>0</v>
      </c>
      <c r="R36" s="137">
        <f t="shared" si="21"/>
        <v>0</v>
      </c>
      <c r="S36" s="137">
        <f t="shared" si="21"/>
        <v>1</v>
      </c>
      <c r="T36" s="137">
        <f t="shared" si="21"/>
        <v>1</v>
      </c>
      <c r="U36" s="137">
        <f t="shared" si="21"/>
        <v>1</v>
      </c>
      <c r="V36" s="137">
        <f t="shared" si="21"/>
        <v>1</v>
      </c>
      <c r="W36" s="137">
        <f t="shared" si="21"/>
        <v>0</v>
      </c>
      <c r="X36" s="137">
        <f t="shared" si="21"/>
        <v>0</v>
      </c>
      <c r="Y36" s="137">
        <f t="shared" si="21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20"/>
        <v>1</v>
      </c>
      <c r="E37" s="137">
        <f t="shared" si="20"/>
        <v>1</v>
      </c>
      <c r="F37" s="137">
        <f t="shared" si="20"/>
        <v>0</v>
      </c>
      <c r="G37" s="137">
        <f t="shared" si="20"/>
        <v>1</v>
      </c>
      <c r="H37" s="137">
        <f t="shared" si="20"/>
        <v>0</v>
      </c>
      <c r="I37" s="137"/>
      <c r="J37" s="137">
        <f t="shared" si="21"/>
        <v>1</v>
      </c>
      <c r="K37" s="137">
        <f t="shared" si="21"/>
        <v>0</v>
      </c>
      <c r="L37" s="137">
        <f t="shared" si="21"/>
        <v>0</v>
      </c>
      <c r="M37" s="137">
        <f t="shared" si="21"/>
        <v>0</v>
      </c>
      <c r="N37" s="137">
        <f t="shared" si="21"/>
        <v>1</v>
      </c>
      <c r="O37" s="137">
        <f t="shared" si="21"/>
        <v>1</v>
      </c>
      <c r="P37" s="137">
        <f t="shared" si="21"/>
        <v>0</v>
      </c>
      <c r="Q37" s="137">
        <f t="shared" si="21"/>
        <v>0</v>
      </c>
      <c r="R37" s="137">
        <f t="shared" si="21"/>
        <v>0</v>
      </c>
      <c r="S37" s="137">
        <f t="shared" si="21"/>
        <v>1</v>
      </c>
      <c r="T37" s="137">
        <f t="shared" si="21"/>
        <v>0</v>
      </c>
      <c r="U37" s="137">
        <f t="shared" si="21"/>
        <v>1</v>
      </c>
      <c r="V37" s="137">
        <f t="shared" si="21"/>
        <v>1</v>
      </c>
      <c r="W37" s="137">
        <f t="shared" si="21"/>
        <v>0</v>
      </c>
      <c r="X37" s="137">
        <f t="shared" si="21"/>
        <v>0</v>
      </c>
      <c r="Y37" s="137">
        <f t="shared" si="21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20"/>
        <v>1</v>
      </c>
      <c r="E38" s="137">
        <f t="shared" si="20"/>
        <v>1</v>
      </c>
      <c r="F38" s="137">
        <f t="shared" si="20"/>
        <v>0</v>
      </c>
      <c r="G38" s="137">
        <f t="shared" si="20"/>
        <v>1</v>
      </c>
      <c r="H38" s="137">
        <f t="shared" si="20"/>
        <v>0</v>
      </c>
      <c r="I38" s="137"/>
      <c r="J38" s="137">
        <f t="shared" si="21"/>
        <v>1</v>
      </c>
      <c r="K38" s="137">
        <f t="shared" si="21"/>
        <v>0</v>
      </c>
      <c r="L38" s="137">
        <f t="shared" si="21"/>
        <v>0</v>
      </c>
      <c r="M38" s="137">
        <f t="shared" si="21"/>
        <v>1</v>
      </c>
      <c r="N38" s="137">
        <f t="shared" si="21"/>
        <v>1</v>
      </c>
      <c r="O38" s="137">
        <f t="shared" si="21"/>
        <v>1</v>
      </c>
      <c r="P38" s="137">
        <f t="shared" si="21"/>
        <v>0</v>
      </c>
      <c r="Q38" s="137">
        <f t="shared" si="21"/>
        <v>1</v>
      </c>
      <c r="R38" s="137">
        <f t="shared" si="21"/>
        <v>0</v>
      </c>
      <c r="S38" s="137">
        <f t="shared" si="21"/>
        <v>1</v>
      </c>
      <c r="T38" s="137">
        <f t="shared" si="21"/>
        <v>0</v>
      </c>
      <c r="U38" s="137">
        <f t="shared" si="21"/>
        <v>1</v>
      </c>
      <c r="V38" s="137">
        <f t="shared" si="21"/>
        <v>1</v>
      </c>
      <c r="W38" s="137">
        <f t="shared" si="21"/>
        <v>0</v>
      </c>
      <c r="X38" s="137">
        <f t="shared" si="21"/>
        <v>0</v>
      </c>
      <c r="Y38" s="137">
        <f t="shared" si="21"/>
        <v>0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20"/>
        <v>0</v>
      </c>
      <c r="E39" s="137">
        <f t="shared" si="20"/>
        <v>1</v>
      </c>
      <c r="F39" s="137">
        <f t="shared" si="20"/>
        <v>1</v>
      </c>
      <c r="G39" s="137">
        <f t="shared" si="20"/>
        <v>1</v>
      </c>
      <c r="H39" s="137">
        <f t="shared" si="20"/>
        <v>0</v>
      </c>
      <c r="I39" s="137"/>
      <c r="J39" s="137">
        <f t="shared" si="21"/>
        <v>0</v>
      </c>
      <c r="K39" s="137">
        <f t="shared" si="21"/>
        <v>1</v>
      </c>
      <c r="L39" s="137">
        <f t="shared" si="21"/>
        <v>1</v>
      </c>
      <c r="M39" s="137">
        <f t="shared" si="21"/>
        <v>0</v>
      </c>
      <c r="N39" s="137">
        <f t="shared" si="21"/>
        <v>0</v>
      </c>
      <c r="O39" s="137">
        <f t="shared" si="21"/>
        <v>1</v>
      </c>
      <c r="P39" s="137">
        <f t="shared" si="21"/>
        <v>1</v>
      </c>
      <c r="Q39" s="137">
        <f t="shared" si="21"/>
        <v>1</v>
      </c>
      <c r="R39" s="137">
        <f t="shared" si="21"/>
        <v>1</v>
      </c>
      <c r="S39" s="137">
        <f t="shared" si="21"/>
        <v>0</v>
      </c>
      <c r="T39" s="137">
        <f t="shared" si="21"/>
        <v>0</v>
      </c>
      <c r="U39" s="137">
        <f t="shared" si="21"/>
        <v>1</v>
      </c>
      <c r="V39" s="137">
        <f t="shared" si="21"/>
        <v>0</v>
      </c>
      <c r="W39" s="137">
        <f t="shared" si="21"/>
        <v>0</v>
      </c>
      <c r="X39" s="137">
        <f t="shared" si="21"/>
        <v>0</v>
      </c>
      <c r="Y39" s="137">
        <f t="shared" si="21"/>
        <v>1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20"/>
        <v>0</v>
      </c>
      <c r="E40" s="137">
        <f t="shared" si="20"/>
        <v>1</v>
      </c>
      <c r="F40" s="137">
        <f t="shared" si="20"/>
        <v>0</v>
      </c>
      <c r="G40" s="137">
        <f t="shared" si="20"/>
        <v>0</v>
      </c>
      <c r="H40" s="137">
        <f t="shared" si="20"/>
        <v>0</v>
      </c>
      <c r="I40" s="137"/>
      <c r="J40" s="137">
        <f t="shared" si="21"/>
        <v>1</v>
      </c>
      <c r="K40" s="137">
        <f t="shared" si="21"/>
        <v>1</v>
      </c>
      <c r="L40" s="137">
        <f t="shared" si="21"/>
        <v>0</v>
      </c>
      <c r="M40" s="137">
        <f t="shared" si="21"/>
        <v>1</v>
      </c>
      <c r="N40" s="137">
        <f t="shared" si="21"/>
        <v>1</v>
      </c>
      <c r="O40" s="137">
        <f t="shared" si="21"/>
        <v>0</v>
      </c>
      <c r="P40" s="137">
        <f t="shared" si="21"/>
        <v>0</v>
      </c>
      <c r="Q40" s="137">
        <f t="shared" si="21"/>
        <v>0</v>
      </c>
      <c r="R40" s="137">
        <f t="shared" si="21"/>
        <v>1</v>
      </c>
      <c r="S40" s="137">
        <f t="shared" si="21"/>
        <v>1</v>
      </c>
      <c r="T40" s="137">
        <f t="shared" si="21"/>
        <v>1</v>
      </c>
      <c r="U40" s="137">
        <f t="shared" si="21"/>
        <v>1</v>
      </c>
      <c r="V40" s="137">
        <f t="shared" si="21"/>
        <v>1</v>
      </c>
      <c r="W40" s="137">
        <f t="shared" si="21"/>
        <v>0</v>
      </c>
      <c r="X40" s="137">
        <f t="shared" si="21"/>
        <v>0</v>
      </c>
      <c r="Y40" s="137">
        <f t="shared" ref="J40:Y41" si="22">IF(Y20=Y$4,1,0)</f>
        <v>1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23">IF(D21=D$4,1,0)</f>
        <v>0</v>
      </c>
      <c r="E41" s="137">
        <f t="shared" si="23"/>
        <v>0</v>
      </c>
      <c r="F41" s="137">
        <f t="shared" si="23"/>
        <v>0</v>
      </c>
      <c r="G41" s="137">
        <f t="shared" si="23"/>
        <v>0</v>
      </c>
      <c r="H41" s="137">
        <f t="shared" si="23"/>
        <v>0</v>
      </c>
      <c r="I41" s="137"/>
      <c r="J41" s="137">
        <f t="shared" si="22"/>
        <v>0</v>
      </c>
      <c r="K41" s="137">
        <f t="shared" si="22"/>
        <v>0</v>
      </c>
      <c r="L41" s="137">
        <f t="shared" si="22"/>
        <v>0</v>
      </c>
      <c r="M41" s="137">
        <f t="shared" si="22"/>
        <v>0</v>
      </c>
      <c r="N41" s="137">
        <f t="shared" si="22"/>
        <v>0</v>
      </c>
      <c r="O41" s="137">
        <f t="shared" si="22"/>
        <v>0</v>
      </c>
      <c r="P41" s="137">
        <f t="shared" si="22"/>
        <v>0</v>
      </c>
      <c r="Q41" s="137">
        <f t="shared" si="22"/>
        <v>0</v>
      </c>
      <c r="R41" s="137">
        <f t="shared" si="22"/>
        <v>0</v>
      </c>
      <c r="S41" s="137">
        <f t="shared" si="22"/>
        <v>0</v>
      </c>
      <c r="T41" s="137">
        <f t="shared" si="22"/>
        <v>0</v>
      </c>
      <c r="U41" s="137">
        <f t="shared" si="22"/>
        <v>0</v>
      </c>
      <c r="V41" s="137">
        <f t="shared" si="22"/>
        <v>0</v>
      </c>
      <c r="W41" s="137">
        <f t="shared" si="22"/>
        <v>0</v>
      </c>
      <c r="X41" s="137">
        <f t="shared" si="22"/>
        <v>0</v>
      </c>
      <c r="Y41" s="137">
        <f t="shared" si="22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24">IF(D20=D$4,1,0)</f>
        <v>0</v>
      </c>
      <c r="E42" s="137">
        <f t="shared" si="23"/>
        <v>0</v>
      </c>
      <c r="F42" s="137">
        <f t="shared" si="24"/>
        <v>0</v>
      </c>
      <c r="G42" s="137">
        <f t="shared" si="24"/>
        <v>0</v>
      </c>
      <c r="H42" s="137">
        <f t="shared" si="24"/>
        <v>0</v>
      </c>
      <c r="I42" s="137"/>
      <c r="J42" s="137">
        <f t="shared" ref="J42:Y43" si="25">IF(J20=J$4,1,0)</f>
        <v>1</v>
      </c>
      <c r="K42" s="137">
        <f t="shared" si="25"/>
        <v>1</v>
      </c>
      <c r="L42" s="137">
        <f t="shared" si="25"/>
        <v>0</v>
      </c>
      <c r="M42" s="137">
        <f t="shared" si="25"/>
        <v>1</v>
      </c>
      <c r="N42" s="137">
        <f t="shared" si="25"/>
        <v>1</v>
      </c>
      <c r="O42" s="137">
        <f t="shared" si="25"/>
        <v>0</v>
      </c>
      <c r="P42" s="137">
        <f t="shared" si="25"/>
        <v>0</v>
      </c>
      <c r="Q42" s="137">
        <f t="shared" si="25"/>
        <v>0</v>
      </c>
      <c r="R42" s="137">
        <f t="shared" si="25"/>
        <v>1</v>
      </c>
      <c r="S42" s="137">
        <f t="shared" si="25"/>
        <v>1</v>
      </c>
      <c r="T42" s="137">
        <f t="shared" si="25"/>
        <v>1</v>
      </c>
      <c r="U42" s="137">
        <f t="shared" si="25"/>
        <v>1</v>
      </c>
      <c r="V42" s="137">
        <f t="shared" si="25"/>
        <v>1</v>
      </c>
      <c r="W42" s="137">
        <f t="shared" si="25"/>
        <v>0</v>
      </c>
      <c r="X42" s="137">
        <f t="shared" si="25"/>
        <v>0</v>
      </c>
      <c r="Y42" s="137">
        <f t="shared" si="25"/>
        <v>1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23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25"/>
        <v>0</v>
      </c>
      <c r="K43" s="137">
        <f t="shared" si="25"/>
        <v>0</v>
      </c>
      <c r="L43" s="137">
        <f t="shared" si="25"/>
        <v>0</v>
      </c>
      <c r="M43" s="137">
        <f t="shared" si="25"/>
        <v>0</v>
      </c>
      <c r="N43" s="137">
        <f t="shared" si="25"/>
        <v>0</v>
      </c>
      <c r="O43" s="137">
        <f t="shared" si="25"/>
        <v>0</v>
      </c>
      <c r="P43" s="137">
        <f t="shared" si="25"/>
        <v>0</v>
      </c>
      <c r="Q43" s="137">
        <f t="shared" si="25"/>
        <v>0</v>
      </c>
      <c r="R43" s="137">
        <f t="shared" si="25"/>
        <v>0</v>
      </c>
      <c r="S43" s="137">
        <f t="shared" si="25"/>
        <v>0</v>
      </c>
      <c r="T43" s="137">
        <f t="shared" si="25"/>
        <v>0</v>
      </c>
      <c r="U43" s="137">
        <f t="shared" si="25"/>
        <v>0</v>
      </c>
      <c r="V43" s="137">
        <f t="shared" si="25"/>
        <v>0</v>
      </c>
      <c r="W43" s="137">
        <f t="shared" si="25"/>
        <v>0</v>
      </c>
      <c r="X43" s="137">
        <f t="shared" si="25"/>
        <v>0</v>
      </c>
      <c r="Y43" s="137">
        <f t="shared" si="25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4F3F-0C3B-4101-92EB-6A38E1502635}">
  <sheetPr>
    <tabColor theme="0" tint="-0.34998626667073579"/>
    <pageSetUpPr fitToPage="1"/>
  </sheetPr>
  <dimension ref="C1:BW46"/>
  <sheetViews>
    <sheetView topLeftCell="A2" zoomScale="86" zoomScaleNormal="86" workbookViewId="0">
      <selection activeCell="W23" sqref="W23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12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5" ht="15.6" customHeight="1" thickBot="1" x14ac:dyDescent="0.3"/>
    <row r="2" spans="3:75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11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5" ht="193.5" customHeight="1" thickBot="1" x14ac:dyDescent="0.25">
      <c r="C3" s="19"/>
      <c r="D3" s="82" t="s">
        <v>292</v>
      </c>
      <c r="E3" s="82" t="s">
        <v>293</v>
      </c>
      <c r="F3" s="82" t="s">
        <v>295</v>
      </c>
      <c r="G3" s="82" t="s">
        <v>304</v>
      </c>
      <c r="H3" s="82" t="s">
        <v>294</v>
      </c>
      <c r="I3" s="93"/>
      <c r="J3" s="32" t="s">
        <v>280</v>
      </c>
      <c r="K3" s="28" t="s">
        <v>272</v>
      </c>
      <c r="L3" s="28" t="s">
        <v>273</v>
      </c>
      <c r="M3" s="28" t="s">
        <v>274</v>
      </c>
      <c r="N3" s="28" t="s">
        <v>301</v>
      </c>
      <c r="O3" s="28" t="s">
        <v>303</v>
      </c>
      <c r="P3" s="28" t="s">
        <v>302</v>
      </c>
      <c r="Q3" s="28" t="s">
        <v>275</v>
      </c>
      <c r="R3" s="28" t="s">
        <v>276</v>
      </c>
      <c r="S3" s="28" t="s">
        <v>299</v>
      </c>
      <c r="T3" s="28" t="s">
        <v>277</v>
      </c>
      <c r="U3" s="28" t="s">
        <v>300</v>
      </c>
      <c r="V3" s="28" t="s">
        <v>278</v>
      </c>
      <c r="W3" s="186"/>
      <c r="X3" s="186"/>
      <c r="Y3" s="32" t="s">
        <v>279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5" s="25" customFormat="1" ht="20.25" customHeight="1" thickBot="1" x14ac:dyDescent="0.3">
      <c r="C4" s="30" t="s">
        <v>13</v>
      </c>
      <c r="D4" s="31" t="s">
        <v>128</v>
      </c>
      <c r="E4" s="31" t="s">
        <v>140</v>
      </c>
      <c r="F4" s="31" t="s">
        <v>138</v>
      </c>
      <c r="G4" s="31" t="s">
        <v>126</v>
      </c>
      <c r="H4" s="31" t="s">
        <v>129</v>
      </c>
      <c r="I4" s="31" t="s">
        <v>120</v>
      </c>
      <c r="J4" s="31" t="s">
        <v>133</v>
      </c>
      <c r="K4" s="31" t="s">
        <v>134</v>
      </c>
      <c r="L4" s="31" t="s">
        <v>132</v>
      </c>
      <c r="M4" s="31" t="s">
        <v>141</v>
      </c>
      <c r="N4" s="31" t="s">
        <v>131</v>
      </c>
      <c r="O4" s="31" t="s">
        <v>129</v>
      </c>
      <c r="P4" s="31" t="s">
        <v>129</v>
      </c>
      <c r="Q4" s="31" t="s">
        <v>136</v>
      </c>
      <c r="R4" s="31" t="s">
        <v>127</v>
      </c>
      <c r="S4" s="31" t="s">
        <v>129</v>
      </c>
      <c r="T4" s="31" t="s">
        <v>127</v>
      </c>
      <c r="U4" s="31" t="s">
        <v>128</v>
      </c>
      <c r="V4" s="31" t="s">
        <v>128</v>
      </c>
      <c r="W4" s="187" t="s">
        <v>120</v>
      </c>
      <c r="X4" s="187" t="s">
        <v>120</v>
      </c>
      <c r="Y4" s="31" t="s">
        <v>153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</row>
    <row r="5" spans="3:75" s="2" customFormat="1" ht="20.25" customHeight="1" thickBot="1" x14ac:dyDescent="0.3">
      <c r="C5" s="80" t="str">
        <f>'GRAND TOTALS'!C2</f>
        <v>Fred</v>
      </c>
      <c r="D5" s="185" t="str">
        <f>AF5</f>
        <v>P</v>
      </c>
      <c r="E5" s="171" t="str">
        <f>AF6</f>
        <v>G</v>
      </c>
      <c r="F5" s="185" t="str">
        <f>AF7</f>
        <v>L</v>
      </c>
      <c r="G5" s="185" t="str">
        <f>AF8</f>
        <v>O</v>
      </c>
      <c r="H5" s="171" t="str">
        <f>AF9</f>
        <v>S</v>
      </c>
      <c r="I5" s="190"/>
      <c r="J5" s="171" t="str">
        <f>AF10</f>
        <v>E</v>
      </c>
      <c r="K5" s="171" t="str">
        <f>AF11</f>
        <v>P</v>
      </c>
      <c r="L5" s="171" t="str">
        <f>AF12</f>
        <v>L</v>
      </c>
      <c r="M5" s="171" t="str">
        <f>AF13</f>
        <v>D</v>
      </c>
      <c r="N5" s="171" t="str">
        <f>AF14</f>
        <v>R</v>
      </c>
      <c r="O5" s="110" t="str">
        <f>AF15</f>
        <v>B</v>
      </c>
      <c r="P5" s="110" t="str">
        <f>AF16</f>
        <v>R</v>
      </c>
      <c r="Q5" s="171" t="str">
        <f>AF17</f>
        <v>V</v>
      </c>
      <c r="R5" s="171" t="str">
        <f>AF18</f>
        <v>B</v>
      </c>
      <c r="S5" s="110" t="str">
        <f>AF19</f>
        <v>F</v>
      </c>
      <c r="T5" s="171" t="str">
        <f>AF20</f>
        <v>B</v>
      </c>
      <c r="U5" s="110" t="str">
        <f>AF21</f>
        <v>B</v>
      </c>
      <c r="V5" s="110" t="str">
        <f>AF22</f>
        <v>J</v>
      </c>
      <c r="W5" s="183" t="str">
        <f>AF23</f>
        <v/>
      </c>
      <c r="X5" s="183" t="str">
        <f>AF24</f>
        <v/>
      </c>
      <c r="Y5" s="171" t="str">
        <f>AF25</f>
        <v>T</v>
      </c>
      <c r="Z5" s="185">
        <f>SUM(D25:Y25)</f>
        <v>11</v>
      </c>
      <c r="AA5" s="110">
        <f>AY26</f>
        <v>32</v>
      </c>
      <c r="AC5" s="21">
        <f>'WEEK 10'!AC5+Z5</f>
        <v>119</v>
      </c>
      <c r="AF5" s="113" t="str">
        <f>TRIM(AY5)</f>
        <v>P</v>
      </c>
      <c r="AG5" s="113" t="str">
        <f t="shared" ref="AG5:AV20" si="0">TRIM(AZ5)</f>
        <v>C</v>
      </c>
      <c r="AH5" s="113" t="str">
        <f t="shared" si="0"/>
        <v>C</v>
      </c>
      <c r="AI5" s="113" t="str">
        <f t="shared" si="0"/>
        <v>C</v>
      </c>
      <c r="AJ5" s="113" t="str">
        <f t="shared" si="0"/>
        <v>C</v>
      </c>
      <c r="AK5" s="113" t="str">
        <f t="shared" si="0"/>
        <v>C</v>
      </c>
      <c r="AL5" s="113" t="str">
        <f t="shared" si="0"/>
        <v>C</v>
      </c>
      <c r="AM5" s="113" t="str">
        <f t="shared" si="0"/>
        <v>C</v>
      </c>
      <c r="AN5" s="113" t="str">
        <f t="shared" si="0"/>
        <v>C</v>
      </c>
      <c r="AO5" s="113" t="str">
        <f t="shared" si="0"/>
        <v>C</v>
      </c>
      <c r="AP5" s="113" t="str">
        <f t="shared" si="0"/>
        <v>C</v>
      </c>
      <c r="AQ5" s="113" t="str">
        <f t="shared" si="0"/>
        <v>C</v>
      </c>
      <c r="AR5" s="113" t="str">
        <f t="shared" si="0"/>
        <v>C</v>
      </c>
      <c r="AS5" s="113" t="str">
        <f t="shared" si="0"/>
        <v>C</v>
      </c>
      <c r="AT5" s="113" t="str">
        <f t="shared" si="0"/>
        <v>C</v>
      </c>
      <c r="AU5" s="113" t="str">
        <f t="shared" si="0"/>
        <v>P</v>
      </c>
      <c r="AV5" s="113" t="str">
        <f t="shared" si="0"/>
        <v/>
      </c>
      <c r="AW5" s="12"/>
      <c r="AX5" s="92"/>
      <c r="AY5" s="165" t="s">
        <v>134</v>
      </c>
      <c r="AZ5" s="165" t="s">
        <v>128</v>
      </c>
      <c r="BA5" s="165" t="s">
        <v>128</v>
      </c>
      <c r="BB5" s="165" t="s">
        <v>128</v>
      </c>
      <c r="BC5" s="165" t="s">
        <v>128</v>
      </c>
      <c r="BD5" s="165" t="s">
        <v>128</v>
      </c>
      <c r="BE5" s="165" t="s">
        <v>128</v>
      </c>
      <c r="BF5" s="165" t="s">
        <v>128</v>
      </c>
      <c r="BG5" s="165" t="s">
        <v>128</v>
      </c>
      <c r="BH5" s="165" t="s">
        <v>128</v>
      </c>
      <c r="BI5" s="165" t="s">
        <v>128</v>
      </c>
      <c r="BJ5" s="165" t="s">
        <v>128</v>
      </c>
      <c r="BK5" s="165" t="s">
        <v>128</v>
      </c>
      <c r="BL5" s="165" t="s">
        <v>128</v>
      </c>
      <c r="BM5" s="165" t="s">
        <v>128</v>
      </c>
      <c r="BN5" s="165" t="s">
        <v>134</v>
      </c>
      <c r="BO5" s="123"/>
      <c r="BP5" s="166">
        <v>4.1666666666666664E-2</v>
      </c>
      <c r="BQ5" s="165" t="s">
        <v>128</v>
      </c>
    </row>
    <row r="6" spans="3:75" s="2" customFormat="1" ht="20.25" customHeight="1" thickBot="1" x14ac:dyDescent="0.3">
      <c r="C6" s="80" t="str">
        <f>'GRAND TOTALS'!C3</f>
        <v>Joni</v>
      </c>
      <c r="D6" s="171" t="str">
        <f>AG5</f>
        <v>C</v>
      </c>
      <c r="E6" s="171" t="str">
        <f>AG6</f>
        <v>G</v>
      </c>
      <c r="F6" s="185" t="str">
        <f>AG7</f>
        <v>L</v>
      </c>
      <c r="G6" s="171" t="str">
        <f>AG8</f>
        <v>J</v>
      </c>
      <c r="H6" s="171" t="str">
        <f>AG9</f>
        <v>S</v>
      </c>
      <c r="I6" s="190"/>
      <c r="J6" s="171" t="str">
        <f>AG10</f>
        <v>E</v>
      </c>
      <c r="K6" s="171" t="str">
        <f>AG11</f>
        <v>P</v>
      </c>
      <c r="L6" s="171" t="str">
        <f>AG12</f>
        <v>L</v>
      </c>
      <c r="M6" s="171" t="str">
        <f>AG13</f>
        <v>D</v>
      </c>
      <c r="N6" s="171" t="str">
        <f>AG14</f>
        <v>R</v>
      </c>
      <c r="O6" s="110" t="str">
        <f>AG15</f>
        <v>B</v>
      </c>
      <c r="P6" s="110" t="str">
        <f>AG16</f>
        <v>R</v>
      </c>
      <c r="Q6" s="171" t="str">
        <f>AG17</f>
        <v>V</v>
      </c>
      <c r="R6" s="110" t="str">
        <f>AG18</f>
        <v>F</v>
      </c>
      <c r="S6" s="110" t="str">
        <f>AG19</f>
        <v>F</v>
      </c>
      <c r="T6" s="171" t="str">
        <f>AG20</f>
        <v>B</v>
      </c>
      <c r="U6" s="171" t="str">
        <f>AG21</f>
        <v>C</v>
      </c>
      <c r="V6" s="171" t="str">
        <f>AG22</f>
        <v>C</v>
      </c>
      <c r="W6" s="183" t="str">
        <f>AG23</f>
        <v/>
      </c>
      <c r="X6" s="183" t="str">
        <f>AG24</f>
        <v/>
      </c>
      <c r="Y6" s="185" t="str">
        <f>AG25</f>
        <v>C</v>
      </c>
      <c r="Z6" s="185">
        <f t="shared" ref="Z6:Z20" si="1">SUM(D26:Y26)</f>
        <v>13</v>
      </c>
      <c r="AA6" s="110">
        <f>AZ26</f>
        <v>47</v>
      </c>
      <c r="AC6" s="21">
        <f>'WEEK 10'!AC6+Z6</f>
        <v>121</v>
      </c>
      <c r="AF6" s="113" t="str">
        <f t="shared" ref="AF6:AU25" si="2">TRIM(AY6)</f>
        <v>G</v>
      </c>
      <c r="AG6" s="113" t="str">
        <f t="shared" si="0"/>
        <v>G</v>
      </c>
      <c r="AH6" s="113" t="str">
        <f t="shared" si="0"/>
        <v>G</v>
      </c>
      <c r="AI6" s="113" t="str">
        <f t="shared" si="0"/>
        <v>G</v>
      </c>
      <c r="AJ6" s="113" t="str">
        <f t="shared" si="0"/>
        <v>G</v>
      </c>
      <c r="AK6" s="113" t="str">
        <f t="shared" si="0"/>
        <v>T</v>
      </c>
      <c r="AL6" s="113" t="str">
        <f t="shared" si="0"/>
        <v>G</v>
      </c>
      <c r="AM6" s="113" t="str">
        <f t="shared" si="0"/>
        <v>T</v>
      </c>
      <c r="AN6" s="113" t="str">
        <f t="shared" si="0"/>
        <v>G</v>
      </c>
      <c r="AO6" s="113" t="str">
        <f t="shared" si="0"/>
        <v>G</v>
      </c>
      <c r="AP6" s="113" t="str">
        <f t="shared" si="0"/>
        <v>G</v>
      </c>
      <c r="AQ6" s="113" t="str">
        <f t="shared" si="0"/>
        <v>G</v>
      </c>
      <c r="AR6" s="113" t="str">
        <f t="shared" si="0"/>
        <v>G</v>
      </c>
      <c r="AS6" s="113" t="str">
        <f t="shared" si="0"/>
        <v>G</v>
      </c>
      <c r="AT6" s="113" t="str">
        <f t="shared" si="0"/>
        <v>G</v>
      </c>
      <c r="AU6" s="113" t="str">
        <f t="shared" si="0"/>
        <v>G</v>
      </c>
      <c r="AV6" s="113" t="str">
        <f t="shared" si="0"/>
        <v/>
      </c>
      <c r="AW6" s="12"/>
      <c r="AX6" s="92"/>
      <c r="AY6" s="165" t="s">
        <v>140</v>
      </c>
      <c r="AZ6" s="165" t="s">
        <v>140</v>
      </c>
      <c r="BA6" s="165" t="s">
        <v>140</v>
      </c>
      <c r="BB6" s="165" t="s">
        <v>140</v>
      </c>
      <c r="BC6" s="165" t="s">
        <v>140</v>
      </c>
      <c r="BD6" s="165" t="s">
        <v>123</v>
      </c>
      <c r="BE6" s="165" t="s">
        <v>140</v>
      </c>
      <c r="BF6" s="165" t="s">
        <v>123</v>
      </c>
      <c r="BG6" s="165" t="s">
        <v>140</v>
      </c>
      <c r="BH6" s="165" t="s">
        <v>140</v>
      </c>
      <c r="BI6" s="165" t="s">
        <v>140</v>
      </c>
      <c r="BJ6" s="165" t="s">
        <v>140</v>
      </c>
      <c r="BK6" s="165" t="s">
        <v>140</v>
      </c>
      <c r="BL6" s="165" t="s">
        <v>140</v>
      </c>
      <c r="BM6" s="165" t="s">
        <v>140</v>
      </c>
      <c r="BN6" s="165" t="s">
        <v>140</v>
      </c>
      <c r="BO6" s="123"/>
      <c r="BP6" s="166">
        <v>8.3333333333333329E-2</v>
      </c>
      <c r="BQ6" s="165" t="s">
        <v>140</v>
      </c>
    </row>
    <row r="7" spans="3:75" s="2" customFormat="1" ht="20.25" customHeight="1" thickBot="1" x14ac:dyDescent="0.3">
      <c r="C7" s="80" t="str">
        <f>'GRAND TOTALS'!C4</f>
        <v>Tara</v>
      </c>
      <c r="D7" s="171" t="str">
        <f>AH5</f>
        <v>C</v>
      </c>
      <c r="E7" s="171" t="str">
        <f>AH6</f>
        <v>G</v>
      </c>
      <c r="F7" s="185" t="str">
        <f>AH7</f>
        <v>L</v>
      </c>
      <c r="G7" s="171" t="str">
        <f>AH8</f>
        <v>J</v>
      </c>
      <c r="H7" s="171" t="str">
        <f>AH9</f>
        <v>S</v>
      </c>
      <c r="I7" s="190"/>
      <c r="J7" s="171" t="str">
        <f>AH10</f>
        <v>E</v>
      </c>
      <c r="K7" s="171" t="str">
        <f>AH11</f>
        <v>P</v>
      </c>
      <c r="L7" s="171" t="str">
        <f>AH12</f>
        <v>L</v>
      </c>
      <c r="M7" s="171" t="str">
        <f>AH13</f>
        <v>D</v>
      </c>
      <c r="N7" s="171" t="str">
        <f>AH14</f>
        <v>R</v>
      </c>
      <c r="O7" s="110" t="str">
        <f>AH15</f>
        <v>B</v>
      </c>
      <c r="P7" s="110" t="str">
        <f>AH16</f>
        <v>R</v>
      </c>
      <c r="Q7" s="171" t="str">
        <f>AH17</f>
        <v>V</v>
      </c>
      <c r="R7" s="171" t="str">
        <f>AH18</f>
        <v>B</v>
      </c>
      <c r="S7" s="110" t="str">
        <f>AH19</f>
        <v>F</v>
      </c>
      <c r="T7" s="171" t="str">
        <f>AH20</f>
        <v>B</v>
      </c>
      <c r="U7" s="171" t="str">
        <f>AH21</f>
        <v>C</v>
      </c>
      <c r="V7" s="110" t="str">
        <f>AH22</f>
        <v>J</v>
      </c>
      <c r="W7" s="183" t="str">
        <f>AH23</f>
        <v/>
      </c>
      <c r="X7" s="183" t="str">
        <f>AH24</f>
        <v/>
      </c>
      <c r="Y7" s="171" t="str">
        <f>AH25</f>
        <v>T</v>
      </c>
      <c r="Z7" s="185">
        <f t="shared" si="1"/>
        <v>14</v>
      </c>
      <c r="AA7" s="110">
        <f>BA26</f>
        <v>43</v>
      </c>
      <c r="AC7" s="21">
        <f>'WEEK 10'!AC7+Z7</f>
        <v>115</v>
      </c>
      <c r="AF7" s="113" t="str">
        <f t="shared" si="2"/>
        <v>L</v>
      </c>
      <c r="AG7" s="113" t="str">
        <f t="shared" si="0"/>
        <v>L</v>
      </c>
      <c r="AH7" s="113" t="str">
        <f t="shared" si="0"/>
        <v>L</v>
      </c>
      <c r="AI7" s="113" t="str">
        <f t="shared" si="0"/>
        <v>L</v>
      </c>
      <c r="AJ7" s="113" t="str">
        <f t="shared" si="0"/>
        <v>L</v>
      </c>
      <c r="AK7" s="113" t="str">
        <f t="shared" si="0"/>
        <v>L</v>
      </c>
      <c r="AL7" s="113" t="str">
        <f t="shared" si="0"/>
        <v>L</v>
      </c>
      <c r="AM7" s="113" t="str">
        <f t="shared" si="0"/>
        <v>L</v>
      </c>
      <c r="AN7" s="113" t="str">
        <f t="shared" si="0"/>
        <v>L</v>
      </c>
      <c r="AO7" s="113" t="str">
        <f t="shared" si="0"/>
        <v>L</v>
      </c>
      <c r="AP7" s="113" t="str">
        <f t="shared" si="0"/>
        <v>L</v>
      </c>
      <c r="AQ7" s="113" t="str">
        <f t="shared" si="0"/>
        <v>L</v>
      </c>
      <c r="AR7" s="113" t="str">
        <f t="shared" si="0"/>
        <v>L</v>
      </c>
      <c r="AS7" s="113" t="str">
        <f t="shared" si="0"/>
        <v>L</v>
      </c>
      <c r="AT7" s="113" t="str">
        <f t="shared" si="0"/>
        <v>L</v>
      </c>
      <c r="AU7" s="113" t="str">
        <f t="shared" si="0"/>
        <v>L</v>
      </c>
      <c r="AV7" s="113" t="str">
        <f t="shared" si="0"/>
        <v/>
      </c>
      <c r="AW7" s="12"/>
      <c r="AX7" s="229"/>
      <c r="AY7" s="165" t="s">
        <v>132</v>
      </c>
      <c r="AZ7" s="165" t="s">
        <v>132</v>
      </c>
      <c r="BA7" s="165" t="s">
        <v>132</v>
      </c>
      <c r="BB7" s="165" t="s">
        <v>132</v>
      </c>
      <c r="BC7" s="165" t="s">
        <v>132</v>
      </c>
      <c r="BD7" s="165" t="s">
        <v>132</v>
      </c>
      <c r="BE7" s="165" t="s">
        <v>132</v>
      </c>
      <c r="BF7" s="165" t="s">
        <v>132</v>
      </c>
      <c r="BG7" s="165" t="s">
        <v>132</v>
      </c>
      <c r="BH7" s="165" t="s">
        <v>132</v>
      </c>
      <c r="BI7" s="165" t="s">
        <v>132</v>
      </c>
      <c r="BJ7" s="165" t="s">
        <v>132</v>
      </c>
      <c r="BK7" s="165" t="s">
        <v>132</v>
      </c>
      <c r="BL7" s="165" t="s">
        <v>132</v>
      </c>
      <c r="BM7" s="165" t="s">
        <v>132</v>
      </c>
      <c r="BN7" s="165" t="s">
        <v>132</v>
      </c>
      <c r="BO7" s="123"/>
      <c r="BP7" s="166">
        <v>0.125</v>
      </c>
      <c r="BQ7" s="165" t="s">
        <v>132</v>
      </c>
    </row>
    <row r="8" spans="3:75" s="2" customFormat="1" ht="20.25" customHeight="1" thickBot="1" x14ac:dyDescent="0.3">
      <c r="C8" s="80" t="str">
        <f>'GRAND TOTALS'!C5</f>
        <v>Roger</v>
      </c>
      <c r="D8" s="171" t="str">
        <f>AI5</f>
        <v>C</v>
      </c>
      <c r="E8" s="171" t="str">
        <f>AI6</f>
        <v>G</v>
      </c>
      <c r="F8" s="185" t="str">
        <f>AI7</f>
        <v>L</v>
      </c>
      <c r="G8" s="171" t="str">
        <f>AI8</f>
        <v>J</v>
      </c>
      <c r="H8" s="171" t="str">
        <f>AI9</f>
        <v>S</v>
      </c>
      <c r="I8" s="190"/>
      <c r="J8" s="171" t="str">
        <f>AI10</f>
        <v>E</v>
      </c>
      <c r="K8" s="171" t="str">
        <f>AI11</f>
        <v>P</v>
      </c>
      <c r="L8" s="171" t="str">
        <f>AI12</f>
        <v>L</v>
      </c>
      <c r="M8" s="171" t="str">
        <f>AI13</f>
        <v>D</v>
      </c>
      <c r="N8" s="171" t="str">
        <f>AI14</f>
        <v>R</v>
      </c>
      <c r="O8" s="171" t="str">
        <f>AI15</f>
        <v>S</v>
      </c>
      <c r="P8" s="110" t="str">
        <f>AI16</f>
        <v>R</v>
      </c>
      <c r="Q8" s="171" t="str">
        <f>AI17</f>
        <v>V</v>
      </c>
      <c r="R8" s="110" t="str">
        <f>AI18</f>
        <v>F</v>
      </c>
      <c r="S8" s="110" t="str">
        <f>AI19</f>
        <v>F</v>
      </c>
      <c r="T8" s="171" t="str">
        <f>AI20</f>
        <v>B</v>
      </c>
      <c r="U8" s="110" t="str">
        <f>AI21</f>
        <v>B</v>
      </c>
      <c r="V8" s="110" t="str">
        <f>AI22</f>
        <v>J</v>
      </c>
      <c r="W8" s="183" t="str">
        <f>AI23</f>
        <v/>
      </c>
      <c r="X8" s="183" t="str">
        <f>AI24</f>
        <v/>
      </c>
      <c r="Y8" s="171" t="str">
        <f>AI25</f>
        <v>T</v>
      </c>
      <c r="Z8" s="185">
        <f t="shared" si="1"/>
        <v>13</v>
      </c>
      <c r="AA8" s="110">
        <f>BB26</f>
        <v>56</v>
      </c>
      <c r="AC8" s="21">
        <f>'WEEK 10'!AC8+Z8</f>
        <v>114</v>
      </c>
      <c r="AF8" s="113" t="str">
        <f t="shared" si="2"/>
        <v>O</v>
      </c>
      <c r="AG8" s="113" t="str">
        <f t="shared" si="0"/>
        <v>J</v>
      </c>
      <c r="AH8" s="113" t="str">
        <f t="shared" si="0"/>
        <v>J</v>
      </c>
      <c r="AI8" s="113" t="str">
        <f t="shared" si="0"/>
        <v>J</v>
      </c>
      <c r="AJ8" s="113" t="str">
        <f t="shared" si="0"/>
        <v>J</v>
      </c>
      <c r="AK8" s="113" t="str">
        <f t="shared" si="0"/>
        <v>J</v>
      </c>
      <c r="AL8" s="113" t="str">
        <f t="shared" si="0"/>
        <v>J</v>
      </c>
      <c r="AM8" s="113" t="str">
        <f t="shared" si="0"/>
        <v>J</v>
      </c>
      <c r="AN8" s="113" t="str">
        <f t="shared" si="0"/>
        <v>J</v>
      </c>
      <c r="AO8" s="113" t="str">
        <f t="shared" si="0"/>
        <v>J</v>
      </c>
      <c r="AP8" s="113" t="str">
        <f t="shared" si="0"/>
        <v>J</v>
      </c>
      <c r="AQ8" s="113" t="str">
        <f t="shared" si="0"/>
        <v>J</v>
      </c>
      <c r="AR8" s="113" t="str">
        <f t="shared" si="0"/>
        <v>J</v>
      </c>
      <c r="AS8" s="113" t="str">
        <f t="shared" si="0"/>
        <v>J</v>
      </c>
      <c r="AT8" s="113" t="str">
        <f t="shared" si="0"/>
        <v>J</v>
      </c>
      <c r="AU8" s="113" t="str">
        <f t="shared" si="0"/>
        <v>O</v>
      </c>
      <c r="AV8" s="113" t="str">
        <f t="shared" si="0"/>
        <v/>
      </c>
      <c r="AW8" s="12"/>
      <c r="AX8" s="92"/>
      <c r="AY8" s="165" t="s">
        <v>122</v>
      </c>
      <c r="AZ8" s="165" t="s">
        <v>126</v>
      </c>
      <c r="BA8" s="165" t="s">
        <v>126</v>
      </c>
      <c r="BB8" s="165" t="s">
        <v>126</v>
      </c>
      <c r="BC8" s="165" t="s">
        <v>126</v>
      </c>
      <c r="BD8" s="165" t="s">
        <v>126</v>
      </c>
      <c r="BE8" s="165" t="s">
        <v>126</v>
      </c>
      <c r="BF8" s="165" t="s">
        <v>126</v>
      </c>
      <c r="BG8" s="165" t="s">
        <v>126</v>
      </c>
      <c r="BH8" s="165" t="s">
        <v>126</v>
      </c>
      <c r="BI8" s="165" t="s">
        <v>126</v>
      </c>
      <c r="BJ8" s="165" t="s">
        <v>126</v>
      </c>
      <c r="BK8" s="165" t="s">
        <v>126</v>
      </c>
      <c r="BL8" s="165" t="s">
        <v>126</v>
      </c>
      <c r="BM8" s="165" t="s">
        <v>126</v>
      </c>
      <c r="BN8" s="165" t="s">
        <v>122</v>
      </c>
      <c r="BO8" s="123"/>
      <c r="BP8" s="166">
        <v>0.16666666666666666</v>
      </c>
      <c r="BQ8" s="165" t="s">
        <v>126</v>
      </c>
    </row>
    <row r="9" spans="3:75" s="2" customFormat="1" ht="20.25" customHeight="1" thickBot="1" x14ac:dyDescent="0.3">
      <c r="C9" s="80" t="str">
        <f>'GRAND TOTALS'!C6</f>
        <v>Jeanne</v>
      </c>
      <c r="D9" s="171" t="str">
        <f>AJ5</f>
        <v>C</v>
      </c>
      <c r="E9" s="171" t="str">
        <f>AJ6</f>
        <v>G</v>
      </c>
      <c r="F9" s="185" t="str">
        <f>AJ7</f>
        <v>L</v>
      </c>
      <c r="G9" s="171" t="str">
        <f>AJ8</f>
        <v>J</v>
      </c>
      <c r="H9" s="171" t="str">
        <f>AJ9</f>
        <v>S</v>
      </c>
      <c r="I9" s="190"/>
      <c r="J9" s="171" t="str">
        <f>AJ10</f>
        <v>E</v>
      </c>
      <c r="K9" s="110" t="str">
        <f>AJ11</f>
        <v>B</v>
      </c>
      <c r="L9" s="185" t="str">
        <f>AJ12</f>
        <v>J</v>
      </c>
      <c r="M9" s="171" t="str">
        <f>AJ13</f>
        <v>D</v>
      </c>
      <c r="N9" s="171" t="str">
        <f>AJ14</f>
        <v>R</v>
      </c>
      <c r="O9" s="171" t="str">
        <f>AJ15</f>
        <v>S</v>
      </c>
      <c r="P9" s="110" t="str">
        <f>AJ16</f>
        <v>R</v>
      </c>
      <c r="Q9" s="171" t="str">
        <f>AJ17</f>
        <v>V</v>
      </c>
      <c r="R9" s="110" t="str">
        <f>AJ18</f>
        <v>F</v>
      </c>
      <c r="S9" s="171" t="str">
        <f>AJ19</f>
        <v>S</v>
      </c>
      <c r="T9" s="185" t="str">
        <f>AJ20</f>
        <v>C</v>
      </c>
      <c r="U9" s="110" t="str">
        <f>AJ21</f>
        <v>B</v>
      </c>
      <c r="V9" s="171" t="str">
        <f>AJ22</f>
        <v>C</v>
      </c>
      <c r="W9" s="183" t="str">
        <f>AJ23</f>
        <v/>
      </c>
      <c r="X9" s="183" t="str">
        <f>AJ24</f>
        <v/>
      </c>
      <c r="Y9" s="171" t="str">
        <f>AJ25</f>
        <v>T</v>
      </c>
      <c r="Z9" s="185">
        <f t="shared" si="1"/>
        <v>12</v>
      </c>
      <c r="AA9" s="110">
        <f>BC26</f>
        <v>45</v>
      </c>
      <c r="AC9" s="21">
        <f>'WEEK 10'!AC9+Z9</f>
        <v>94</v>
      </c>
      <c r="AF9" s="113" t="str">
        <f t="shared" si="2"/>
        <v>S</v>
      </c>
      <c r="AG9" s="113" t="str">
        <f t="shared" si="0"/>
        <v>S</v>
      </c>
      <c r="AH9" s="113" t="str">
        <f t="shared" si="0"/>
        <v>S</v>
      </c>
      <c r="AI9" s="113" t="str">
        <f t="shared" si="0"/>
        <v>S</v>
      </c>
      <c r="AJ9" s="113" t="str">
        <f t="shared" si="0"/>
        <v>S</v>
      </c>
      <c r="AK9" s="113" t="str">
        <f t="shared" si="0"/>
        <v>E</v>
      </c>
      <c r="AL9" s="113" t="str">
        <f t="shared" si="0"/>
        <v>E</v>
      </c>
      <c r="AM9" s="113" t="str">
        <f t="shared" si="0"/>
        <v>E</v>
      </c>
      <c r="AN9" s="113" t="str">
        <f t="shared" si="0"/>
        <v>S</v>
      </c>
      <c r="AO9" s="113" t="str">
        <f t="shared" si="0"/>
        <v>S</v>
      </c>
      <c r="AP9" s="113" t="str">
        <f t="shared" si="0"/>
        <v>S</v>
      </c>
      <c r="AQ9" s="113" t="str">
        <f t="shared" si="0"/>
        <v>S</v>
      </c>
      <c r="AR9" s="113" t="str">
        <f t="shared" si="0"/>
        <v>S</v>
      </c>
      <c r="AS9" s="113" t="str">
        <f t="shared" si="0"/>
        <v>S</v>
      </c>
      <c r="AT9" s="113" t="str">
        <f t="shared" si="0"/>
        <v>E</v>
      </c>
      <c r="AU9" s="113" t="str">
        <f t="shared" si="0"/>
        <v>E</v>
      </c>
      <c r="AV9" s="113" t="str">
        <f t="shared" si="0"/>
        <v/>
      </c>
      <c r="AW9" s="12"/>
      <c r="AX9" s="92"/>
      <c r="AY9" s="165" t="s">
        <v>129</v>
      </c>
      <c r="AZ9" s="165" t="s">
        <v>129</v>
      </c>
      <c r="BA9" s="165" t="s">
        <v>129</v>
      </c>
      <c r="BB9" s="165" t="s">
        <v>129</v>
      </c>
      <c r="BC9" s="165" t="s">
        <v>129</v>
      </c>
      <c r="BD9" s="165" t="s">
        <v>133</v>
      </c>
      <c r="BE9" s="165" t="s">
        <v>133</v>
      </c>
      <c r="BF9" s="165" t="s">
        <v>133</v>
      </c>
      <c r="BG9" s="165" t="s">
        <v>129</v>
      </c>
      <c r="BH9" s="165" t="s">
        <v>129</v>
      </c>
      <c r="BI9" s="165" t="s">
        <v>129</v>
      </c>
      <c r="BJ9" s="165" t="s">
        <v>129</v>
      </c>
      <c r="BK9" s="165" t="s">
        <v>129</v>
      </c>
      <c r="BL9" s="165" t="s">
        <v>129</v>
      </c>
      <c r="BM9" s="165" t="s">
        <v>133</v>
      </c>
      <c r="BN9" s="165" t="s">
        <v>133</v>
      </c>
      <c r="BO9" s="123"/>
      <c r="BP9" s="166">
        <v>0.20833333333333334</v>
      </c>
      <c r="BQ9" s="165" t="s">
        <v>129</v>
      </c>
    </row>
    <row r="10" spans="3:75" s="2" customFormat="1" ht="20.25" customHeight="1" thickBot="1" x14ac:dyDescent="0.3">
      <c r="C10" s="80" t="str">
        <f>'GRAND TOTALS'!C7</f>
        <v>Jackie</v>
      </c>
      <c r="D10" s="171" t="str">
        <f>AK5</f>
        <v>C</v>
      </c>
      <c r="E10" s="185" t="str">
        <f>AK6</f>
        <v>T</v>
      </c>
      <c r="F10" s="185" t="str">
        <f>AK7</f>
        <v>L</v>
      </c>
      <c r="G10" s="171" t="str">
        <f>AK8</f>
        <v>J</v>
      </c>
      <c r="H10" s="185" t="str">
        <f>AK9</f>
        <v>E</v>
      </c>
      <c r="I10" s="190"/>
      <c r="J10" s="185" t="str">
        <f>AK10</f>
        <v>C</v>
      </c>
      <c r="K10" s="171" t="str">
        <f>AK11</f>
        <v>P</v>
      </c>
      <c r="L10" s="185" t="str">
        <f>AK12</f>
        <v>J</v>
      </c>
      <c r="M10" s="185" t="str">
        <f>AK13</f>
        <v>R</v>
      </c>
      <c r="N10" s="171" t="str">
        <f>AK14</f>
        <v>R</v>
      </c>
      <c r="O10" s="110" t="str">
        <f>AK15</f>
        <v>B</v>
      </c>
      <c r="P10" s="110" t="str">
        <f>AK16</f>
        <v>R</v>
      </c>
      <c r="Q10" s="171" t="str">
        <f>AK17</f>
        <v>V</v>
      </c>
      <c r="R10" s="110" t="str">
        <f>AK18</f>
        <v>F</v>
      </c>
      <c r="S10" s="171" t="str">
        <f>AK19</f>
        <v>S</v>
      </c>
      <c r="T10" s="185" t="str">
        <f>AK20</f>
        <v>C</v>
      </c>
      <c r="U10" s="110" t="str">
        <f>AK21</f>
        <v>B</v>
      </c>
      <c r="V10" s="171" t="str">
        <f>AK22</f>
        <v>C</v>
      </c>
      <c r="W10" s="183" t="str">
        <f>AK23</f>
        <v/>
      </c>
      <c r="X10" s="183" t="str">
        <f>AK24</f>
        <v/>
      </c>
      <c r="Y10" s="171" t="str">
        <f>AK25</f>
        <v>T</v>
      </c>
      <c r="Z10" s="177">
        <f t="shared" si="1"/>
        <v>8</v>
      </c>
      <c r="AA10" s="110">
        <f>BD26</f>
        <v>36</v>
      </c>
      <c r="AC10" s="21">
        <f>'WEEK 10'!AC10+Z10</f>
        <v>91</v>
      </c>
      <c r="AF10" s="113" t="str">
        <f t="shared" si="2"/>
        <v>E</v>
      </c>
      <c r="AG10" s="113" t="str">
        <f t="shared" si="0"/>
        <v>E</v>
      </c>
      <c r="AH10" s="113" t="str">
        <f t="shared" si="0"/>
        <v>E</v>
      </c>
      <c r="AI10" s="113" t="str">
        <f t="shared" si="0"/>
        <v>E</v>
      </c>
      <c r="AJ10" s="113" t="str">
        <f t="shared" si="0"/>
        <v>E</v>
      </c>
      <c r="AK10" s="113" t="str">
        <f t="shared" si="0"/>
        <v>C</v>
      </c>
      <c r="AL10" s="113" t="str">
        <f t="shared" si="0"/>
        <v>E</v>
      </c>
      <c r="AM10" s="113" t="str">
        <f t="shared" si="0"/>
        <v>C</v>
      </c>
      <c r="AN10" s="113" t="str">
        <f t="shared" si="0"/>
        <v>E</v>
      </c>
      <c r="AO10" s="113" t="str">
        <f t="shared" si="0"/>
        <v>C</v>
      </c>
      <c r="AP10" s="113" t="str">
        <f t="shared" si="0"/>
        <v>E</v>
      </c>
      <c r="AQ10" s="113" t="str">
        <f t="shared" si="0"/>
        <v>E</v>
      </c>
      <c r="AR10" s="113" t="str">
        <f t="shared" si="0"/>
        <v>E</v>
      </c>
      <c r="AS10" s="113" t="str">
        <f t="shared" si="0"/>
        <v>E</v>
      </c>
      <c r="AT10" s="113" t="str">
        <f t="shared" si="0"/>
        <v>E</v>
      </c>
      <c r="AU10" s="113" t="str">
        <f t="shared" si="0"/>
        <v>E</v>
      </c>
      <c r="AV10" s="113" t="str">
        <f t="shared" si="0"/>
        <v/>
      </c>
      <c r="AW10" s="12"/>
      <c r="AX10" s="92"/>
      <c r="AY10" s="165" t="s">
        <v>133</v>
      </c>
      <c r="AZ10" s="165" t="s">
        <v>133</v>
      </c>
      <c r="BA10" s="165" t="s">
        <v>133</v>
      </c>
      <c r="BB10" s="165" t="s">
        <v>133</v>
      </c>
      <c r="BC10" s="165" t="s">
        <v>133</v>
      </c>
      <c r="BD10" s="165" t="s">
        <v>128</v>
      </c>
      <c r="BE10" s="165" t="s">
        <v>133</v>
      </c>
      <c r="BF10" s="165" t="s">
        <v>128</v>
      </c>
      <c r="BG10" s="165" t="s">
        <v>133</v>
      </c>
      <c r="BH10" s="165" t="s">
        <v>128</v>
      </c>
      <c r="BI10" s="165" t="s">
        <v>133</v>
      </c>
      <c r="BJ10" s="165" t="s">
        <v>133</v>
      </c>
      <c r="BK10" s="165" t="s">
        <v>133</v>
      </c>
      <c r="BL10" s="165" t="s">
        <v>133</v>
      </c>
      <c r="BM10" s="165" t="s">
        <v>133</v>
      </c>
      <c r="BN10" s="165" t="s">
        <v>133</v>
      </c>
      <c r="BO10" s="123"/>
      <c r="BP10" s="166">
        <v>0.5</v>
      </c>
      <c r="BQ10" s="165" t="s">
        <v>133</v>
      </c>
    </row>
    <row r="11" spans="3:75" s="2" customFormat="1" ht="20.25" customHeight="1" thickBot="1" x14ac:dyDescent="0.3">
      <c r="C11" s="80" t="str">
        <f>'GRAND TOTALS'!C8</f>
        <v>Darla</v>
      </c>
      <c r="D11" s="171" t="str">
        <f>AL5</f>
        <v>C</v>
      </c>
      <c r="E11" s="171" t="str">
        <f>AL6</f>
        <v>G</v>
      </c>
      <c r="F11" s="185" t="str">
        <f>AL7</f>
        <v>L</v>
      </c>
      <c r="G11" s="171" t="str">
        <f>AL8</f>
        <v>J</v>
      </c>
      <c r="H11" s="185" t="str">
        <f>AL9</f>
        <v>E</v>
      </c>
      <c r="I11" s="190"/>
      <c r="J11" s="171" t="str">
        <f>AL10</f>
        <v>E</v>
      </c>
      <c r="K11" s="171" t="str">
        <f>AL11</f>
        <v>P</v>
      </c>
      <c r="L11" s="171" t="str">
        <f>AL12</f>
        <v>L</v>
      </c>
      <c r="M11" s="185" t="str">
        <f>AL13</f>
        <v>R</v>
      </c>
      <c r="N11" s="171" t="str">
        <f>AL14</f>
        <v>R</v>
      </c>
      <c r="O11" s="110" t="str">
        <f>AL15</f>
        <v>B</v>
      </c>
      <c r="P11" s="110" t="str">
        <f>AL16</f>
        <v>R</v>
      </c>
      <c r="Q11" s="171" t="str">
        <f>AL17</f>
        <v>V</v>
      </c>
      <c r="R11" s="110" t="str">
        <f>AL18</f>
        <v>F</v>
      </c>
      <c r="S11" s="110" t="str">
        <f>AL19</f>
        <v>F</v>
      </c>
      <c r="T11" s="171" t="str">
        <f>AL20</f>
        <v>B</v>
      </c>
      <c r="U11" s="110" t="str">
        <f>AL21</f>
        <v>B</v>
      </c>
      <c r="V11" s="110" t="str">
        <f>AL22</f>
        <v>J</v>
      </c>
      <c r="W11" s="183" t="str">
        <f>AL23</f>
        <v/>
      </c>
      <c r="X11" s="183" t="str">
        <f>AL24</f>
        <v/>
      </c>
      <c r="Y11" s="171" t="str">
        <f>AL25</f>
        <v>T</v>
      </c>
      <c r="Z11" s="185">
        <f t="shared" si="1"/>
        <v>10</v>
      </c>
      <c r="AA11" s="110">
        <f>BE26</f>
        <v>40</v>
      </c>
      <c r="AC11" s="21">
        <f>'WEEK 10'!AC11+Z11</f>
        <v>107</v>
      </c>
      <c r="AF11" s="113" t="str">
        <f t="shared" si="2"/>
        <v>P</v>
      </c>
      <c r="AG11" s="113" t="str">
        <f t="shared" si="0"/>
        <v>P</v>
      </c>
      <c r="AH11" s="113" t="str">
        <f t="shared" si="0"/>
        <v>P</v>
      </c>
      <c r="AI11" s="113" t="str">
        <f t="shared" si="0"/>
        <v>P</v>
      </c>
      <c r="AJ11" s="113" t="str">
        <f t="shared" si="0"/>
        <v>B</v>
      </c>
      <c r="AK11" s="113" t="str">
        <f t="shared" si="0"/>
        <v>P</v>
      </c>
      <c r="AL11" s="113" t="str">
        <f t="shared" si="0"/>
        <v>P</v>
      </c>
      <c r="AM11" s="113" t="str">
        <f t="shared" si="0"/>
        <v>P</v>
      </c>
      <c r="AN11" s="113" t="str">
        <f t="shared" si="0"/>
        <v>P</v>
      </c>
      <c r="AO11" s="113" t="str">
        <f t="shared" si="0"/>
        <v>P</v>
      </c>
      <c r="AP11" s="113" t="str">
        <f t="shared" si="0"/>
        <v>P</v>
      </c>
      <c r="AQ11" s="113" t="str">
        <f t="shared" si="0"/>
        <v>P</v>
      </c>
      <c r="AR11" s="113" t="str">
        <f t="shared" si="0"/>
        <v>P</v>
      </c>
      <c r="AS11" s="113" t="str">
        <f t="shared" si="0"/>
        <v>P</v>
      </c>
      <c r="AT11" s="113" t="str">
        <f t="shared" si="0"/>
        <v>B</v>
      </c>
      <c r="AU11" s="113" t="str">
        <f t="shared" si="0"/>
        <v>P</v>
      </c>
      <c r="AV11" s="113" t="str">
        <f t="shared" si="0"/>
        <v/>
      </c>
      <c r="AW11" s="12"/>
      <c r="AX11" s="92"/>
      <c r="AY11" s="165" t="s">
        <v>134</v>
      </c>
      <c r="AZ11" s="165" t="s">
        <v>134</v>
      </c>
      <c r="BA11" s="165" t="s">
        <v>134</v>
      </c>
      <c r="BB11" s="165" t="s">
        <v>134</v>
      </c>
      <c r="BC11" s="165" t="s">
        <v>127</v>
      </c>
      <c r="BD11" s="165" t="s">
        <v>134</v>
      </c>
      <c r="BE11" s="165" t="s">
        <v>134</v>
      </c>
      <c r="BF11" s="165" t="s">
        <v>134</v>
      </c>
      <c r="BG11" s="165" t="s">
        <v>134</v>
      </c>
      <c r="BH11" s="165" t="s">
        <v>134</v>
      </c>
      <c r="BI11" s="165" t="s">
        <v>134</v>
      </c>
      <c r="BJ11" s="165" t="s">
        <v>134</v>
      </c>
      <c r="BK11" s="165" t="s">
        <v>134</v>
      </c>
      <c r="BL11" s="165" t="s">
        <v>134</v>
      </c>
      <c r="BM11" s="165" t="s">
        <v>127</v>
      </c>
      <c r="BN11" s="165" t="s">
        <v>134</v>
      </c>
      <c r="BO11" s="123"/>
      <c r="BP11" s="166">
        <v>0.54166666666666663</v>
      </c>
      <c r="BQ11" s="165" t="s">
        <v>134</v>
      </c>
    </row>
    <row r="12" spans="3:75" s="2" customFormat="1" ht="20.25" customHeight="1" thickBot="1" x14ac:dyDescent="0.3">
      <c r="C12" s="80" t="str">
        <f>'GRAND TOTALS'!C9</f>
        <v>Kieran</v>
      </c>
      <c r="D12" s="171" t="str">
        <f>AM5</f>
        <v>C</v>
      </c>
      <c r="E12" s="185" t="str">
        <f>AM6</f>
        <v>T</v>
      </c>
      <c r="F12" s="185" t="str">
        <f>AM7</f>
        <v>L</v>
      </c>
      <c r="G12" s="171" t="str">
        <f>AM8</f>
        <v>J</v>
      </c>
      <c r="H12" s="185" t="str">
        <f>AM9</f>
        <v>E</v>
      </c>
      <c r="I12" s="190"/>
      <c r="J12" s="185" t="str">
        <f>AM10</f>
        <v>C</v>
      </c>
      <c r="K12" s="171" t="str">
        <f>AM11</f>
        <v>P</v>
      </c>
      <c r="L12" s="171" t="str">
        <f>AM12</f>
        <v>L</v>
      </c>
      <c r="M12" s="171" t="str">
        <f>AM13</f>
        <v>D</v>
      </c>
      <c r="N12" s="171" t="str">
        <f>AM14</f>
        <v>R</v>
      </c>
      <c r="O12" s="171" t="str">
        <f>AM15</f>
        <v>S</v>
      </c>
      <c r="P12" s="171" t="str">
        <f>AM16</f>
        <v>S</v>
      </c>
      <c r="Q12" s="171" t="str">
        <f>AM17</f>
        <v>V</v>
      </c>
      <c r="R12" s="171" t="str">
        <f>AM18</f>
        <v>B</v>
      </c>
      <c r="S12" s="171" t="str">
        <f>AM19</f>
        <v>S</v>
      </c>
      <c r="T12" s="171" t="str">
        <f>AM20</f>
        <v>B</v>
      </c>
      <c r="U12" s="110" t="str">
        <f>AM21</f>
        <v>B</v>
      </c>
      <c r="V12" s="110" t="str">
        <f>AM22</f>
        <v>J</v>
      </c>
      <c r="W12" s="183" t="str">
        <f>AM23</f>
        <v/>
      </c>
      <c r="X12" s="183" t="str">
        <f>AM24</f>
        <v/>
      </c>
      <c r="Y12" s="171" t="str">
        <f>AM25</f>
        <v>T</v>
      </c>
      <c r="Z12" s="185">
        <f t="shared" si="1"/>
        <v>13</v>
      </c>
      <c r="AA12" s="110">
        <f>BF26</f>
        <v>43</v>
      </c>
      <c r="AC12" s="21">
        <f>'WEEK 10'!AC12+Z12</f>
        <v>107</v>
      </c>
      <c r="AF12" s="113" t="str">
        <f t="shared" si="2"/>
        <v>L</v>
      </c>
      <c r="AG12" s="113" t="str">
        <f t="shared" si="0"/>
        <v>L</v>
      </c>
      <c r="AH12" s="113" t="str">
        <f t="shared" si="0"/>
        <v>L</v>
      </c>
      <c r="AI12" s="113" t="str">
        <f t="shared" si="0"/>
        <v>L</v>
      </c>
      <c r="AJ12" s="113" t="str">
        <f t="shared" si="0"/>
        <v>J</v>
      </c>
      <c r="AK12" s="113" t="str">
        <f t="shared" si="0"/>
        <v>J</v>
      </c>
      <c r="AL12" s="113" t="str">
        <f t="shared" si="0"/>
        <v>L</v>
      </c>
      <c r="AM12" s="113" t="str">
        <f t="shared" si="0"/>
        <v>L</v>
      </c>
      <c r="AN12" s="113" t="str">
        <f t="shared" si="0"/>
        <v>L</v>
      </c>
      <c r="AO12" s="113" t="str">
        <f t="shared" si="0"/>
        <v>L</v>
      </c>
      <c r="AP12" s="113" t="str">
        <f t="shared" si="0"/>
        <v>L</v>
      </c>
      <c r="AQ12" s="113" t="str">
        <f t="shared" si="0"/>
        <v>L</v>
      </c>
      <c r="AR12" s="113" t="str">
        <f t="shared" si="0"/>
        <v>L</v>
      </c>
      <c r="AS12" s="113" t="str">
        <f t="shared" si="0"/>
        <v>L</v>
      </c>
      <c r="AT12" s="113" t="str">
        <f t="shared" si="0"/>
        <v>J</v>
      </c>
      <c r="AU12" s="113" t="str">
        <f t="shared" si="0"/>
        <v>L</v>
      </c>
      <c r="AV12" s="113" t="str">
        <f t="shared" si="0"/>
        <v/>
      </c>
      <c r="AW12" s="12"/>
      <c r="AX12" s="92"/>
      <c r="AY12" s="165" t="s">
        <v>132</v>
      </c>
      <c r="AZ12" s="165" t="s">
        <v>132</v>
      </c>
      <c r="BA12" s="165" t="s">
        <v>132</v>
      </c>
      <c r="BB12" s="165" t="s">
        <v>132</v>
      </c>
      <c r="BC12" s="165" t="s">
        <v>126</v>
      </c>
      <c r="BD12" s="165" t="s">
        <v>126</v>
      </c>
      <c r="BE12" s="165" t="s">
        <v>132</v>
      </c>
      <c r="BF12" s="165" t="s">
        <v>132</v>
      </c>
      <c r="BG12" s="165" t="s">
        <v>132</v>
      </c>
      <c r="BH12" s="165" t="s">
        <v>132</v>
      </c>
      <c r="BI12" s="165" t="s">
        <v>132</v>
      </c>
      <c r="BJ12" s="165" t="s">
        <v>132</v>
      </c>
      <c r="BK12" s="165" t="s">
        <v>132</v>
      </c>
      <c r="BL12" s="165" t="s">
        <v>132</v>
      </c>
      <c r="BM12" s="165" t="s">
        <v>126</v>
      </c>
      <c r="BN12" s="165" t="s">
        <v>132</v>
      </c>
      <c r="BO12" s="123"/>
      <c r="BP12" s="166">
        <v>0.58333333333333337</v>
      </c>
      <c r="BQ12" s="165" t="s">
        <v>132</v>
      </c>
      <c r="BU12" s="170"/>
      <c r="BV12" s="170"/>
      <c r="BW12" s="170"/>
    </row>
    <row r="13" spans="3:75" s="2" customFormat="1" ht="20.25" customHeight="1" thickBot="1" x14ac:dyDescent="0.3">
      <c r="C13" s="80" t="str">
        <f>'GRAND TOTALS'!C10</f>
        <v>Kaidan</v>
      </c>
      <c r="D13" s="171" t="str">
        <f>AN5</f>
        <v>C</v>
      </c>
      <c r="E13" s="171" t="str">
        <f>AN6</f>
        <v>G</v>
      </c>
      <c r="F13" s="185" t="str">
        <f>AN7</f>
        <v>L</v>
      </c>
      <c r="G13" s="171" t="str">
        <f>AN8</f>
        <v>J</v>
      </c>
      <c r="H13" s="171" t="str">
        <f>AN9</f>
        <v>S</v>
      </c>
      <c r="I13" s="190"/>
      <c r="J13" s="171" t="str">
        <f>AN10</f>
        <v>E</v>
      </c>
      <c r="K13" s="171" t="str">
        <f>AN11</f>
        <v>P</v>
      </c>
      <c r="L13" s="171" t="str">
        <f>AN12</f>
        <v>L</v>
      </c>
      <c r="M13" s="171" t="str">
        <f>AN13</f>
        <v>D</v>
      </c>
      <c r="N13" s="171" t="str">
        <f>AN14</f>
        <v>R</v>
      </c>
      <c r="O13" s="110" t="str">
        <f>AN15</f>
        <v>B</v>
      </c>
      <c r="P13" s="171" t="str">
        <f>AN16</f>
        <v>S</v>
      </c>
      <c r="Q13" s="171" t="str">
        <f>AN17</f>
        <v>V</v>
      </c>
      <c r="R13" s="110" t="str">
        <f>AN18</f>
        <v>F</v>
      </c>
      <c r="S13" s="110" t="str">
        <f>AN19</f>
        <v>F</v>
      </c>
      <c r="T13" s="171" t="str">
        <f>AN20</f>
        <v>B</v>
      </c>
      <c r="U13" s="110" t="str">
        <f>AN21</f>
        <v>B</v>
      </c>
      <c r="V13" s="110" t="str">
        <f>AN22</f>
        <v>J</v>
      </c>
      <c r="W13" s="183" t="str">
        <f>AN23</f>
        <v/>
      </c>
      <c r="X13" s="183" t="str">
        <f>AN24</f>
        <v/>
      </c>
      <c r="Y13" s="171" t="str">
        <f>AN25</f>
        <v>T</v>
      </c>
      <c r="Z13" s="185">
        <f t="shared" si="1"/>
        <v>13</v>
      </c>
      <c r="AA13" s="110">
        <f>BG26</f>
        <v>43</v>
      </c>
      <c r="AC13" s="21">
        <f>'WEEK 10'!AC13+Z13</f>
        <v>111</v>
      </c>
      <c r="AF13" s="113" t="str">
        <f t="shared" si="2"/>
        <v>D</v>
      </c>
      <c r="AG13" s="113" t="str">
        <f t="shared" si="0"/>
        <v>D</v>
      </c>
      <c r="AH13" s="113" t="str">
        <f t="shared" si="0"/>
        <v>D</v>
      </c>
      <c r="AI13" s="113" t="str">
        <f t="shared" si="0"/>
        <v>D</v>
      </c>
      <c r="AJ13" s="113" t="str">
        <f t="shared" si="0"/>
        <v>D</v>
      </c>
      <c r="AK13" s="113" t="str">
        <f t="shared" si="0"/>
        <v>R</v>
      </c>
      <c r="AL13" s="113" t="str">
        <f t="shared" si="0"/>
        <v>R</v>
      </c>
      <c r="AM13" s="113" t="str">
        <f t="shared" si="0"/>
        <v>D</v>
      </c>
      <c r="AN13" s="113" t="str">
        <f t="shared" si="0"/>
        <v>D</v>
      </c>
      <c r="AO13" s="113" t="str">
        <f t="shared" si="0"/>
        <v>D</v>
      </c>
      <c r="AP13" s="113" t="str">
        <f t="shared" si="0"/>
        <v>D</v>
      </c>
      <c r="AQ13" s="113" t="str">
        <f t="shared" si="0"/>
        <v>D</v>
      </c>
      <c r="AR13" s="113" t="str">
        <f t="shared" si="0"/>
        <v>D</v>
      </c>
      <c r="AS13" s="113" t="str">
        <f t="shared" si="0"/>
        <v>D</v>
      </c>
      <c r="AT13" s="113" t="str">
        <f t="shared" si="0"/>
        <v>D</v>
      </c>
      <c r="AU13" s="113" t="str">
        <f t="shared" si="0"/>
        <v>D</v>
      </c>
      <c r="AV13" s="113" t="str">
        <f t="shared" si="0"/>
        <v/>
      </c>
      <c r="AW13" s="12"/>
      <c r="AX13" s="92"/>
      <c r="AY13" s="165" t="s">
        <v>141</v>
      </c>
      <c r="AZ13" s="165" t="s">
        <v>141</v>
      </c>
      <c r="BA13" s="165" t="s">
        <v>141</v>
      </c>
      <c r="BB13" s="165" t="s">
        <v>141</v>
      </c>
      <c r="BC13" s="165" t="s">
        <v>141</v>
      </c>
      <c r="BD13" s="165" t="s">
        <v>131</v>
      </c>
      <c r="BE13" s="165" t="s">
        <v>131</v>
      </c>
      <c r="BF13" s="165" t="s">
        <v>141</v>
      </c>
      <c r="BG13" s="165" t="s">
        <v>141</v>
      </c>
      <c r="BH13" s="165" t="s">
        <v>141</v>
      </c>
      <c r="BI13" s="165" t="s">
        <v>141</v>
      </c>
      <c r="BJ13" s="165" t="s">
        <v>141</v>
      </c>
      <c r="BK13" s="165" t="s">
        <v>141</v>
      </c>
      <c r="BL13" s="165" t="s">
        <v>141</v>
      </c>
      <c r="BM13" s="165" t="s">
        <v>141</v>
      </c>
      <c r="BN13" s="165" t="s">
        <v>141</v>
      </c>
      <c r="BO13" s="123"/>
      <c r="BP13" s="166">
        <v>0.625</v>
      </c>
      <c r="BQ13" s="165" t="s">
        <v>141</v>
      </c>
      <c r="BU13" s="170"/>
      <c r="BV13" s="170"/>
      <c r="BW13" s="170"/>
    </row>
    <row r="14" spans="3:75" s="2" customFormat="1" ht="20.25" customHeight="1" thickBot="1" x14ac:dyDescent="0.3">
      <c r="C14" s="80" t="str">
        <f>'GRAND TOTALS'!C11</f>
        <v>Jim</v>
      </c>
      <c r="D14" s="171" t="str">
        <f>AO5</f>
        <v>C</v>
      </c>
      <c r="E14" s="171" t="str">
        <f>AO6</f>
        <v>G</v>
      </c>
      <c r="F14" s="185" t="str">
        <f>AO7</f>
        <v>L</v>
      </c>
      <c r="G14" s="171" t="str">
        <f>AO8</f>
        <v>J</v>
      </c>
      <c r="H14" s="171" t="str">
        <f>AO9</f>
        <v>S</v>
      </c>
      <c r="I14" s="190"/>
      <c r="J14" s="185" t="str">
        <f>AO10</f>
        <v>C</v>
      </c>
      <c r="K14" s="171" t="str">
        <f>AO11</f>
        <v>P</v>
      </c>
      <c r="L14" s="171" t="str">
        <f>AO12</f>
        <v>L</v>
      </c>
      <c r="M14" s="171" t="str">
        <f>AO13</f>
        <v>D</v>
      </c>
      <c r="N14" s="171" t="str">
        <f>AO14</f>
        <v>R</v>
      </c>
      <c r="O14" s="110" t="str">
        <f>AO15</f>
        <v>B</v>
      </c>
      <c r="P14" s="110" t="str">
        <f>AO16</f>
        <v>R</v>
      </c>
      <c r="Q14" s="171" t="str">
        <f>AO17</f>
        <v>V</v>
      </c>
      <c r="R14" s="171" t="str">
        <f>AO18</f>
        <v>B</v>
      </c>
      <c r="S14" s="110" t="str">
        <f>AO19</f>
        <v>F</v>
      </c>
      <c r="T14" s="171" t="str">
        <f>AO20</f>
        <v>B</v>
      </c>
      <c r="U14" s="110" t="str">
        <f>AO21</f>
        <v>B</v>
      </c>
      <c r="V14" s="110" t="str">
        <f>AO22</f>
        <v>J</v>
      </c>
      <c r="W14" s="183" t="str">
        <f>AO23</f>
        <v/>
      </c>
      <c r="X14" s="183" t="str">
        <f>AO24</f>
        <v/>
      </c>
      <c r="Y14" s="171" t="str">
        <f>AO25</f>
        <v>T</v>
      </c>
      <c r="Z14" s="185">
        <f t="shared" si="1"/>
        <v>12</v>
      </c>
      <c r="AA14" s="110">
        <f>BH26</f>
        <v>43</v>
      </c>
      <c r="AC14" s="21">
        <f>'WEEK 10'!AC14+Z14</f>
        <v>113</v>
      </c>
      <c r="AF14" s="113" t="str">
        <f t="shared" si="2"/>
        <v>R</v>
      </c>
      <c r="AG14" s="113" t="str">
        <f t="shared" si="0"/>
        <v>R</v>
      </c>
      <c r="AH14" s="113" t="str">
        <f t="shared" si="0"/>
        <v>R</v>
      </c>
      <c r="AI14" s="113" t="str">
        <f t="shared" si="0"/>
        <v>R</v>
      </c>
      <c r="AJ14" s="113" t="str">
        <f t="shared" si="0"/>
        <v>R</v>
      </c>
      <c r="AK14" s="113" t="str">
        <f t="shared" si="0"/>
        <v>R</v>
      </c>
      <c r="AL14" s="113" t="str">
        <f t="shared" si="0"/>
        <v>R</v>
      </c>
      <c r="AM14" s="113" t="str">
        <f t="shared" si="0"/>
        <v>R</v>
      </c>
      <c r="AN14" s="113" t="str">
        <f t="shared" si="0"/>
        <v>R</v>
      </c>
      <c r="AO14" s="113" t="str">
        <f t="shared" si="0"/>
        <v>R</v>
      </c>
      <c r="AP14" s="113" t="str">
        <f t="shared" si="0"/>
        <v>R</v>
      </c>
      <c r="AQ14" s="113" t="str">
        <f t="shared" si="0"/>
        <v>R</v>
      </c>
      <c r="AR14" s="113" t="str">
        <f t="shared" si="0"/>
        <v>R</v>
      </c>
      <c r="AS14" s="113" t="str">
        <f t="shared" si="0"/>
        <v>R</v>
      </c>
      <c r="AT14" s="113" t="str">
        <f t="shared" si="0"/>
        <v>P</v>
      </c>
      <c r="AU14" s="113" t="str">
        <f t="shared" si="0"/>
        <v>R</v>
      </c>
      <c r="AV14" s="113" t="str">
        <f t="shared" si="0"/>
        <v/>
      </c>
      <c r="AW14" s="12"/>
      <c r="AX14" s="92"/>
      <c r="AY14" s="165" t="s">
        <v>131</v>
      </c>
      <c r="AZ14" s="165" t="s">
        <v>131</v>
      </c>
      <c r="BA14" s="165" t="s">
        <v>131</v>
      </c>
      <c r="BB14" s="165" t="s">
        <v>131</v>
      </c>
      <c r="BC14" s="165" t="s">
        <v>131</v>
      </c>
      <c r="BD14" s="165" t="s">
        <v>131</v>
      </c>
      <c r="BE14" s="165" t="s">
        <v>131</v>
      </c>
      <c r="BF14" s="165" t="s">
        <v>131</v>
      </c>
      <c r="BG14" s="165" t="s">
        <v>131</v>
      </c>
      <c r="BH14" s="165" t="s">
        <v>131</v>
      </c>
      <c r="BI14" s="165" t="s">
        <v>131</v>
      </c>
      <c r="BJ14" s="165" t="s">
        <v>131</v>
      </c>
      <c r="BK14" s="165" t="s">
        <v>131</v>
      </c>
      <c r="BL14" s="165" t="s">
        <v>131</v>
      </c>
      <c r="BM14" s="165" t="s">
        <v>134</v>
      </c>
      <c r="BN14" s="165" t="s">
        <v>131</v>
      </c>
      <c r="BO14" s="123"/>
      <c r="BP14" s="166">
        <v>0.66666666666666663</v>
      </c>
      <c r="BQ14" s="165" t="s">
        <v>131</v>
      </c>
      <c r="BU14" s="170"/>
      <c r="BV14" s="170"/>
      <c r="BW14" s="170"/>
    </row>
    <row r="15" spans="3:75" s="2" customFormat="1" ht="20.25" customHeight="1" thickBot="1" x14ac:dyDescent="0.3">
      <c r="C15" s="80" t="str">
        <f>'GRAND TOTALS'!C12</f>
        <v>Lisa</v>
      </c>
      <c r="D15" s="171" t="str">
        <f>AP5</f>
        <v>C</v>
      </c>
      <c r="E15" s="171" t="str">
        <f>AP6</f>
        <v>G</v>
      </c>
      <c r="F15" s="185" t="str">
        <f>AP7</f>
        <v>L</v>
      </c>
      <c r="G15" s="171" t="str">
        <f>AP8</f>
        <v>J</v>
      </c>
      <c r="H15" s="171" t="str">
        <f>AP9</f>
        <v>S</v>
      </c>
      <c r="I15" s="190"/>
      <c r="J15" s="171" t="str">
        <f>AP10</f>
        <v>E</v>
      </c>
      <c r="K15" s="171" t="str">
        <f>AP11</f>
        <v>P</v>
      </c>
      <c r="L15" s="171" t="str">
        <f>AP12</f>
        <v>L</v>
      </c>
      <c r="M15" s="171" t="str">
        <f>AP13</f>
        <v>D</v>
      </c>
      <c r="N15" s="171" t="str">
        <f>AP14</f>
        <v>R</v>
      </c>
      <c r="O15" s="171" t="str">
        <f>AP15</f>
        <v>S</v>
      </c>
      <c r="P15" s="110" t="str">
        <f>AP16</f>
        <v>R</v>
      </c>
      <c r="Q15" s="171" t="str">
        <f>AP17</f>
        <v>V</v>
      </c>
      <c r="R15" s="110" t="str">
        <f>AP18</f>
        <v>F</v>
      </c>
      <c r="S15" s="110" t="str">
        <f>AP19</f>
        <v>F</v>
      </c>
      <c r="T15" s="171" t="str">
        <f>AP20</f>
        <v>B</v>
      </c>
      <c r="U15" s="110" t="str">
        <f>AP21</f>
        <v>B</v>
      </c>
      <c r="V15" s="110" t="str">
        <f>AP22</f>
        <v>J</v>
      </c>
      <c r="W15" s="183" t="str">
        <f>AP23</f>
        <v/>
      </c>
      <c r="X15" s="183" t="str">
        <f>AP24</f>
        <v/>
      </c>
      <c r="Y15" s="171" t="str">
        <f>AP25</f>
        <v>T</v>
      </c>
      <c r="Z15" s="185">
        <f t="shared" si="1"/>
        <v>13</v>
      </c>
      <c r="AA15" s="110">
        <f>BI26</f>
        <v>35</v>
      </c>
      <c r="AC15" s="21">
        <f>'WEEK 10'!AC15+Z15</f>
        <v>121</v>
      </c>
      <c r="AF15" s="113" t="str">
        <f t="shared" si="2"/>
        <v>B</v>
      </c>
      <c r="AG15" s="113" t="str">
        <f t="shared" si="0"/>
        <v>B</v>
      </c>
      <c r="AH15" s="113" t="str">
        <f t="shared" si="0"/>
        <v>B</v>
      </c>
      <c r="AI15" s="113" t="str">
        <f t="shared" si="0"/>
        <v>S</v>
      </c>
      <c r="AJ15" s="113" t="str">
        <f t="shared" si="0"/>
        <v>S</v>
      </c>
      <c r="AK15" s="113" t="str">
        <f t="shared" si="0"/>
        <v>B</v>
      </c>
      <c r="AL15" s="113" t="str">
        <f t="shared" si="0"/>
        <v>B</v>
      </c>
      <c r="AM15" s="113" t="str">
        <f t="shared" si="0"/>
        <v>S</v>
      </c>
      <c r="AN15" s="113" t="str">
        <f t="shared" si="0"/>
        <v>B</v>
      </c>
      <c r="AO15" s="113" t="str">
        <f t="shared" si="0"/>
        <v>B</v>
      </c>
      <c r="AP15" s="113" t="str">
        <f t="shared" si="0"/>
        <v>S</v>
      </c>
      <c r="AQ15" s="113" t="str">
        <f t="shared" si="0"/>
        <v>S</v>
      </c>
      <c r="AR15" s="113" t="str">
        <f t="shared" si="0"/>
        <v>S</v>
      </c>
      <c r="AS15" s="113" t="str">
        <f t="shared" si="0"/>
        <v>S</v>
      </c>
      <c r="AT15" s="113" t="str">
        <f t="shared" si="0"/>
        <v>B</v>
      </c>
      <c r="AU15" s="113" t="str">
        <f t="shared" si="0"/>
        <v>B</v>
      </c>
      <c r="AV15" s="113" t="str">
        <f t="shared" si="0"/>
        <v/>
      </c>
      <c r="AW15" s="12"/>
      <c r="AX15" s="92"/>
      <c r="AY15" s="165" t="s">
        <v>127</v>
      </c>
      <c r="AZ15" s="165" t="s">
        <v>127</v>
      </c>
      <c r="BA15" s="165" t="s">
        <v>127</v>
      </c>
      <c r="BB15" s="165" t="s">
        <v>129</v>
      </c>
      <c r="BC15" s="165" t="s">
        <v>129</v>
      </c>
      <c r="BD15" s="165" t="s">
        <v>127</v>
      </c>
      <c r="BE15" s="165" t="s">
        <v>127</v>
      </c>
      <c r="BF15" s="165" t="s">
        <v>129</v>
      </c>
      <c r="BG15" s="165" t="s">
        <v>127</v>
      </c>
      <c r="BH15" s="165" t="s">
        <v>127</v>
      </c>
      <c r="BI15" s="165" t="s">
        <v>129</v>
      </c>
      <c r="BJ15" s="165" t="s">
        <v>129</v>
      </c>
      <c r="BK15" s="165" t="s">
        <v>129</v>
      </c>
      <c r="BL15" s="165" t="s">
        <v>129</v>
      </c>
      <c r="BM15" s="165" t="s">
        <v>127</v>
      </c>
      <c r="BN15" s="165" t="s">
        <v>127</v>
      </c>
      <c r="BO15" s="123"/>
      <c r="BP15" s="166">
        <v>0.70833333333333337</v>
      </c>
      <c r="BQ15" s="165" t="s">
        <v>129</v>
      </c>
      <c r="BU15" s="170"/>
      <c r="BV15" s="170"/>
      <c r="BW15" s="170"/>
    </row>
    <row r="16" spans="3:75" s="2" customFormat="1" ht="20.25" customHeight="1" thickBot="1" x14ac:dyDescent="0.3">
      <c r="C16" s="80" t="str">
        <f>'GRAND TOTALS'!C13</f>
        <v>Stuart</v>
      </c>
      <c r="D16" s="171" t="str">
        <f>AQ5</f>
        <v>C</v>
      </c>
      <c r="E16" s="171" t="str">
        <f>AQ6</f>
        <v>G</v>
      </c>
      <c r="F16" s="185" t="str">
        <f>AQ7</f>
        <v>L</v>
      </c>
      <c r="G16" s="171" t="str">
        <f>AQ8</f>
        <v>J</v>
      </c>
      <c r="H16" s="171" t="str">
        <f>AQ9</f>
        <v>S</v>
      </c>
      <c r="I16" s="190"/>
      <c r="J16" s="110" t="s">
        <v>62</v>
      </c>
      <c r="K16" s="171" t="str">
        <f>AQ11</f>
        <v>P</v>
      </c>
      <c r="L16" s="171" t="str">
        <f>AQ12</f>
        <v>L</v>
      </c>
      <c r="M16" s="171" t="str">
        <f>AQ13</f>
        <v>D</v>
      </c>
      <c r="N16" s="171" t="str">
        <f>AQ14</f>
        <v>R</v>
      </c>
      <c r="O16" s="171" t="str">
        <f>AQ15</f>
        <v>S</v>
      </c>
      <c r="P16" s="110" t="str">
        <f>AQ16</f>
        <v>R</v>
      </c>
      <c r="Q16" s="171" t="str">
        <f>AQ17</f>
        <v>V</v>
      </c>
      <c r="R16" s="171" t="str">
        <f>AQ18</f>
        <v>B</v>
      </c>
      <c r="S16" s="110" t="str">
        <f>AQ19</f>
        <v>F</v>
      </c>
      <c r="T16" s="171" t="str">
        <f>AQ20</f>
        <v>B</v>
      </c>
      <c r="U16" s="231" t="str">
        <f>AQ21</f>
        <v>C</v>
      </c>
      <c r="V16" s="231" t="str">
        <f>AQ22</f>
        <v>C</v>
      </c>
      <c r="W16" s="183" t="str">
        <f>AQ23</f>
        <v/>
      </c>
      <c r="X16" s="183" t="str">
        <f>AQ24</f>
        <v/>
      </c>
      <c r="Y16" s="171" t="str">
        <f>AQ25</f>
        <v>T</v>
      </c>
      <c r="Z16" s="171">
        <f t="shared" si="1"/>
        <v>15</v>
      </c>
      <c r="AA16" s="110">
        <f>BJ26</f>
        <v>47</v>
      </c>
      <c r="AC16" s="21">
        <f>'WEEK 10'!AC16+Z16</f>
        <v>111</v>
      </c>
      <c r="AF16" s="113" t="str">
        <f t="shared" si="2"/>
        <v>R</v>
      </c>
      <c r="AG16" s="113" t="str">
        <f t="shared" si="0"/>
        <v>R</v>
      </c>
      <c r="AH16" s="113" t="str">
        <f t="shared" si="0"/>
        <v>R</v>
      </c>
      <c r="AI16" s="113" t="str">
        <f t="shared" si="0"/>
        <v>R</v>
      </c>
      <c r="AJ16" s="113" t="str">
        <f t="shared" si="0"/>
        <v>R</v>
      </c>
      <c r="AK16" s="113" t="str">
        <f t="shared" si="0"/>
        <v>R</v>
      </c>
      <c r="AL16" s="113" t="str">
        <f t="shared" si="0"/>
        <v>R</v>
      </c>
      <c r="AM16" s="113" t="str">
        <f t="shared" si="0"/>
        <v>S</v>
      </c>
      <c r="AN16" s="113" t="str">
        <f t="shared" si="0"/>
        <v>S</v>
      </c>
      <c r="AO16" s="113" t="str">
        <f t="shared" si="0"/>
        <v>R</v>
      </c>
      <c r="AP16" s="113" t="str">
        <f t="shared" si="0"/>
        <v>R</v>
      </c>
      <c r="AQ16" s="113" t="str">
        <f t="shared" si="0"/>
        <v>R</v>
      </c>
      <c r="AR16" s="113" t="str">
        <f t="shared" si="0"/>
        <v>S</v>
      </c>
      <c r="AS16" s="113" t="str">
        <f t="shared" si="0"/>
        <v>R</v>
      </c>
      <c r="AT16" s="113" t="str">
        <f t="shared" si="0"/>
        <v>R</v>
      </c>
      <c r="AU16" s="113" t="str">
        <f t="shared" si="0"/>
        <v>S</v>
      </c>
      <c r="AV16" s="113" t="str">
        <f t="shared" si="0"/>
        <v/>
      </c>
      <c r="AW16" s="12"/>
      <c r="AX16" s="92"/>
      <c r="AY16" s="165" t="s">
        <v>131</v>
      </c>
      <c r="AZ16" s="165" t="s">
        <v>131</v>
      </c>
      <c r="BA16" s="165" t="s">
        <v>131</v>
      </c>
      <c r="BB16" s="165" t="s">
        <v>131</v>
      </c>
      <c r="BC16" s="165" t="s">
        <v>131</v>
      </c>
      <c r="BD16" s="165" t="s">
        <v>131</v>
      </c>
      <c r="BE16" s="165" t="s">
        <v>131</v>
      </c>
      <c r="BF16" s="165" t="s">
        <v>129</v>
      </c>
      <c r="BG16" s="165" t="s">
        <v>129</v>
      </c>
      <c r="BH16" s="165" t="s">
        <v>131</v>
      </c>
      <c r="BI16" s="165" t="s">
        <v>131</v>
      </c>
      <c r="BJ16" s="165" t="s">
        <v>131</v>
      </c>
      <c r="BK16" s="165" t="s">
        <v>129</v>
      </c>
      <c r="BL16" s="165" t="s">
        <v>131</v>
      </c>
      <c r="BM16" s="165" t="s">
        <v>131</v>
      </c>
      <c r="BN16" s="165" t="s">
        <v>129</v>
      </c>
      <c r="BO16" s="123"/>
      <c r="BP16" s="166">
        <v>0.75</v>
      </c>
      <c r="BQ16" s="165" t="s">
        <v>131</v>
      </c>
      <c r="BU16" s="170"/>
      <c r="BV16" s="170"/>
      <c r="BW16" s="170"/>
    </row>
    <row r="17" spans="3:75" s="2" customFormat="1" ht="20.25" customHeight="1" thickBot="1" x14ac:dyDescent="0.3">
      <c r="C17" s="80" t="str">
        <f>'GRAND TOTALS'!C14</f>
        <v>Debbie</v>
      </c>
      <c r="D17" s="171" t="str">
        <f>AR5</f>
        <v>C</v>
      </c>
      <c r="E17" s="171" t="str">
        <f>AR6</f>
        <v>G</v>
      </c>
      <c r="F17" s="185" t="str">
        <f>AR7</f>
        <v>L</v>
      </c>
      <c r="G17" s="171" t="str">
        <f>AR8</f>
        <v>J</v>
      </c>
      <c r="H17" s="171" t="str">
        <f>AR9</f>
        <v>S</v>
      </c>
      <c r="I17" s="190"/>
      <c r="J17" s="171" t="str">
        <f>AR10</f>
        <v>E</v>
      </c>
      <c r="K17" s="171" t="str">
        <f>AR11</f>
        <v>P</v>
      </c>
      <c r="L17" s="171" t="str">
        <f>AR12</f>
        <v>L</v>
      </c>
      <c r="M17" s="171" t="str">
        <f>AR13</f>
        <v>D</v>
      </c>
      <c r="N17" s="171" t="str">
        <f>AR14</f>
        <v>R</v>
      </c>
      <c r="O17" s="171" t="str">
        <f>AR15</f>
        <v>S</v>
      </c>
      <c r="P17" s="171" t="str">
        <f>AR16</f>
        <v>S</v>
      </c>
      <c r="Q17" s="171" t="str">
        <f>AR17</f>
        <v>V</v>
      </c>
      <c r="R17" s="171" t="str">
        <f>AR18</f>
        <v>B</v>
      </c>
      <c r="S17" s="110" t="str">
        <f>AR19</f>
        <v>F</v>
      </c>
      <c r="T17" s="171" t="str">
        <f>AR20</f>
        <v>B</v>
      </c>
      <c r="U17" s="110" t="str">
        <f>AR21</f>
        <v>B</v>
      </c>
      <c r="V17" s="110" t="str">
        <f>AR22</f>
        <v>J</v>
      </c>
      <c r="W17" s="183" t="str">
        <f>AR23</f>
        <v/>
      </c>
      <c r="X17" s="183" t="str">
        <f>AR24</f>
        <v/>
      </c>
      <c r="Y17" s="171" t="str">
        <f>AR25</f>
        <v>T</v>
      </c>
      <c r="Z17" s="230">
        <f t="shared" si="1"/>
        <v>15</v>
      </c>
      <c r="AA17" s="110">
        <f>BK26</f>
        <v>40</v>
      </c>
      <c r="AC17" s="21">
        <f>'WEEK 10'!AC17+Z17</f>
        <v>113</v>
      </c>
      <c r="AF17" s="113" t="str">
        <f t="shared" si="2"/>
        <v>V</v>
      </c>
      <c r="AG17" s="113" t="str">
        <f t="shared" si="0"/>
        <v>V</v>
      </c>
      <c r="AH17" s="113" t="str">
        <f t="shared" si="0"/>
        <v>V</v>
      </c>
      <c r="AI17" s="113" t="str">
        <f t="shared" si="0"/>
        <v>V</v>
      </c>
      <c r="AJ17" s="113" t="str">
        <f t="shared" si="0"/>
        <v>V</v>
      </c>
      <c r="AK17" s="113" t="str">
        <f t="shared" si="0"/>
        <v>V</v>
      </c>
      <c r="AL17" s="113" t="str">
        <f t="shared" si="0"/>
        <v>V</v>
      </c>
      <c r="AM17" s="113" t="str">
        <f t="shared" si="0"/>
        <v>V</v>
      </c>
      <c r="AN17" s="113" t="str">
        <f t="shared" si="0"/>
        <v>V</v>
      </c>
      <c r="AO17" s="113" t="str">
        <f t="shared" si="0"/>
        <v>V</v>
      </c>
      <c r="AP17" s="113" t="str">
        <f t="shared" si="0"/>
        <v>V</v>
      </c>
      <c r="AQ17" s="113" t="str">
        <f t="shared" si="0"/>
        <v>V</v>
      </c>
      <c r="AR17" s="113" t="str">
        <f t="shared" si="0"/>
        <v>V</v>
      </c>
      <c r="AS17" s="113" t="str">
        <f t="shared" si="0"/>
        <v>V</v>
      </c>
      <c r="AT17" s="113" t="str">
        <f t="shared" si="0"/>
        <v>T</v>
      </c>
      <c r="AU17" s="113" t="str">
        <f t="shared" si="0"/>
        <v>T</v>
      </c>
      <c r="AV17" s="113" t="str">
        <f t="shared" si="0"/>
        <v/>
      </c>
      <c r="AW17" s="12"/>
      <c r="AX17" s="92"/>
      <c r="AY17" s="165" t="s">
        <v>136</v>
      </c>
      <c r="AZ17" s="165" t="s">
        <v>136</v>
      </c>
      <c r="BA17" s="165" t="s">
        <v>136</v>
      </c>
      <c r="BB17" s="165" t="s">
        <v>136</v>
      </c>
      <c r="BC17" s="165" t="s">
        <v>136</v>
      </c>
      <c r="BD17" s="165" t="s">
        <v>136</v>
      </c>
      <c r="BE17" s="165" t="s">
        <v>136</v>
      </c>
      <c r="BF17" s="165" t="s">
        <v>136</v>
      </c>
      <c r="BG17" s="165" t="s">
        <v>136</v>
      </c>
      <c r="BH17" s="165" t="s">
        <v>136</v>
      </c>
      <c r="BI17" s="165" t="s">
        <v>136</v>
      </c>
      <c r="BJ17" s="165" t="s">
        <v>136</v>
      </c>
      <c r="BK17" s="165" t="s">
        <v>136</v>
      </c>
      <c r="BL17" s="165" t="s">
        <v>136</v>
      </c>
      <c r="BM17" s="165" t="s">
        <v>123</v>
      </c>
      <c r="BN17" s="165" t="s">
        <v>123</v>
      </c>
      <c r="BO17" s="123"/>
      <c r="BP17" s="166">
        <v>0.79166666666666663</v>
      </c>
      <c r="BQ17" s="165" t="s">
        <v>136</v>
      </c>
      <c r="BU17" s="98"/>
      <c r="BV17" s="109"/>
      <c r="BW17" s="98"/>
    </row>
    <row r="18" spans="3:75" s="2" customFormat="1" ht="20.25" customHeight="1" thickBot="1" x14ac:dyDescent="0.3">
      <c r="C18" s="80" t="str">
        <f>'GRAND TOTALS'!C15</f>
        <v>Scott</v>
      </c>
      <c r="D18" s="171" t="str">
        <f>AS5</f>
        <v>C</v>
      </c>
      <c r="E18" s="171" t="str">
        <f>AS6</f>
        <v>G</v>
      </c>
      <c r="F18" s="185" t="str">
        <f>AS7</f>
        <v>L</v>
      </c>
      <c r="G18" s="171" t="str">
        <f>AS8</f>
        <v>J</v>
      </c>
      <c r="H18" s="171" t="str">
        <f>AS9</f>
        <v>S</v>
      </c>
      <c r="I18" s="190"/>
      <c r="J18" s="171" t="str">
        <f>AS10</f>
        <v>E</v>
      </c>
      <c r="K18" s="171" t="str">
        <f>AS11</f>
        <v>P</v>
      </c>
      <c r="L18" s="171" t="str">
        <f>AS12</f>
        <v>L</v>
      </c>
      <c r="M18" s="171" t="str">
        <f>AS13</f>
        <v>D</v>
      </c>
      <c r="N18" s="171" t="str">
        <f>AS14</f>
        <v>R</v>
      </c>
      <c r="O18" s="171" t="str">
        <f>AS15</f>
        <v>S</v>
      </c>
      <c r="P18" s="110" t="str">
        <f>AS16</f>
        <v>R</v>
      </c>
      <c r="Q18" s="171" t="str">
        <f>AS17</f>
        <v>V</v>
      </c>
      <c r="R18" s="171" t="str">
        <f>AS18</f>
        <v>B</v>
      </c>
      <c r="S18" s="110" t="str">
        <f>AS19</f>
        <v>F</v>
      </c>
      <c r="T18" s="171" t="str">
        <f>AS20</f>
        <v>B</v>
      </c>
      <c r="U18" s="110" t="str">
        <f>AS21</f>
        <v>B</v>
      </c>
      <c r="V18" s="110" t="str">
        <f>AS22</f>
        <v>J</v>
      </c>
      <c r="W18" s="183" t="str">
        <f>AS23</f>
        <v/>
      </c>
      <c r="X18" s="183" t="str">
        <f>AS24</f>
        <v/>
      </c>
      <c r="Y18" s="171" t="str">
        <f>AS25</f>
        <v>T</v>
      </c>
      <c r="Z18" s="185">
        <f t="shared" si="1"/>
        <v>14</v>
      </c>
      <c r="AA18" s="110">
        <f>BL26</f>
        <v>45</v>
      </c>
      <c r="AC18" s="21">
        <f>'WEEK 10'!AC18+Z18</f>
        <v>113</v>
      </c>
      <c r="AF18" s="113" t="str">
        <f t="shared" si="2"/>
        <v>B</v>
      </c>
      <c r="AG18" s="113" t="str">
        <f t="shared" si="0"/>
        <v>F</v>
      </c>
      <c r="AH18" s="113" t="str">
        <f t="shared" si="0"/>
        <v>B</v>
      </c>
      <c r="AI18" s="113" t="str">
        <f t="shared" si="0"/>
        <v>F</v>
      </c>
      <c r="AJ18" s="113" t="str">
        <f t="shared" si="0"/>
        <v>F</v>
      </c>
      <c r="AK18" s="113" t="str">
        <f t="shared" si="0"/>
        <v>F</v>
      </c>
      <c r="AL18" s="113" t="str">
        <f t="shared" si="0"/>
        <v>F</v>
      </c>
      <c r="AM18" s="113" t="str">
        <f t="shared" si="0"/>
        <v>B</v>
      </c>
      <c r="AN18" s="113" t="str">
        <f t="shared" si="0"/>
        <v>F</v>
      </c>
      <c r="AO18" s="113" t="str">
        <f t="shared" si="0"/>
        <v>B</v>
      </c>
      <c r="AP18" s="113" t="str">
        <f t="shared" si="0"/>
        <v>F</v>
      </c>
      <c r="AQ18" s="113" t="str">
        <f t="shared" si="0"/>
        <v>B</v>
      </c>
      <c r="AR18" s="113" t="str">
        <f t="shared" si="0"/>
        <v>B</v>
      </c>
      <c r="AS18" s="113" t="str">
        <f t="shared" si="0"/>
        <v>B</v>
      </c>
      <c r="AT18" s="113" t="str">
        <f t="shared" si="0"/>
        <v>B</v>
      </c>
      <c r="AU18" s="113" t="str">
        <f t="shared" si="0"/>
        <v>F</v>
      </c>
      <c r="AV18" s="113" t="str">
        <f t="shared" si="0"/>
        <v/>
      </c>
      <c r="AW18" s="12"/>
      <c r="AX18" s="92"/>
      <c r="AY18" s="165" t="s">
        <v>127</v>
      </c>
      <c r="AZ18" s="165" t="s">
        <v>138</v>
      </c>
      <c r="BA18" s="165" t="s">
        <v>127</v>
      </c>
      <c r="BB18" s="165" t="s">
        <v>138</v>
      </c>
      <c r="BC18" s="165" t="s">
        <v>138</v>
      </c>
      <c r="BD18" s="165" t="s">
        <v>138</v>
      </c>
      <c r="BE18" s="165" t="s">
        <v>138</v>
      </c>
      <c r="BF18" s="165" t="s">
        <v>127</v>
      </c>
      <c r="BG18" s="165" t="s">
        <v>138</v>
      </c>
      <c r="BH18" s="165" t="s">
        <v>127</v>
      </c>
      <c r="BI18" s="165" t="s">
        <v>138</v>
      </c>
      <c r="BJ18" s="165" t="s">
        <v>127</v>
      </c>
      <c r="BK18" s="165" t="s">
        <v>127</v>
      </c>
      <c r="BL18" s="165" t="s">
        <v>127</v>
      </c>
      <c r="BM18" s="165" t="s">
        <v>127</v>
      </c>
      <c r="BN18" s="165" t="s">
        <v>138</v>
      </c>
      <c r="BO18" s="123"/>
      <c r="BP18" s="166">
        <v>0.83333333333333337</v>
      </c>
      <c r="BQ18" s="165" t="s">
        <v>127</v>
      </c>
      <c r="BU18" s="96"/>
      <c r="BV18" s="96"/>
      <c r="BW18" s="96"/>
    </row>
    <row r="19" spans="3:75" s="2" customFormat="1" ht="20.25" customHeight="1" thickBot="1" x14ac:dyDescent="0.3">
      <c r="C19" s="80" t="str">
        <f>'GRAND TOTALS'!C16</f>
        <v>Michelle</v>
      </c>
      <c r="D19" s="171" t="str">
        <f>AT5</f>
        <v>C</v>
      </c>
      <c r="E19" s="171" t="str">
        <f>AT6</f>
        <v>G</v>
      </c>
      <c r="F19" s="185" t="str">
        <f>AT7</f>
        <v>L</v>
      </c>
      <c r="G19" s="171" t="str">
        <f>AT8</f>
        <v>J</v>
      </c>
      <c r="H19" s="185" t="str">
        <f>AT9</f>
        <v>E</v>
      </c>
      <c r="I19" s="190"/>
      <c r="J19" s="171" t="str">
        <f>AT10</f>
        <v>E</v>
      </c>
      <c r="K19" s="185" t="str">
        <f>AT11</f>
        <v>B</v>
      </c>
      <c r="L19" s="185" t="str">
        <f>AT12</f>
        <v>J</v>
      </c>
      <c r="M19" s="171" t="str">
        <f>AT13</f>
        <v>D</v>
      </c>
      <c r="N19" s="185" t="str">
        <f>AT14</f>
        <v>P</v>
      </c>
      <c r="O19" s="110" t="str">
        <f>AT15</f>
        <v>B</v>
      </c>
      <c r="P19" s="110" t="str">
        <f>AT16</f>
        <v>R</v>
      </c>
      <c r="Q19" s="185" t="str">
        <f>AT17</f>
        <v>T</v>
      </c>
      <c r="R19" s="171" t="str">
        <f>AT18</f>
        <v>B</v>
      </c>
      <c r="S19" s="110" t="str">
        <f>AT19</f>
        <v>F</v>
      </c>
      <c r="T19" s="185" t="str">
        <f>AT20</f>
        <v>C</v>
      </c>
      <c r="U19" s="171" t="str">
        <f>AT21</f>
        <v>C</v>
      </c>
      <c r="V19" s="171" t="str">
        <f>AT22</f>
        <v>C</v>
      </c>
      <c r="W19" s="183" t="str">
        <f>AT23</f>
        <v/>
      </c>
      <c r="X19" s="183" t="str">
        <f>AT24</f>
        <v/>
      </c>
      <c r="Y19" s="171" t="str">
        <f>AT25</f>
        <v>T</v>
      </c>
      <c r="Z19" s="185">
        <f t="shared" si="1"/>
        <v>9</v>
      </c>
      <c r="AA19" s="110">
        <f>BM26</f>
        <v>42</v>
      </c>
      <c r="AC19" s="21">
        <f>'WEEK 10'!AC19+Z19</f>
        <v>102</v>
      </c>
      <c r="AF19" s="113" t="str">
        <f t="shared" si="2"/>
        <v>F</v>
      </c>
      <c r="AG19" s="113" t="str">
        <f t="shared" si="0"/>
        <v>F</v>
      </c>
      <c r="AH19" s="113" t="str">
        <f t="shared" si="0"/>
        <v>F</v>
      </c>
      <c r="AI19" s="113" t="str">
        <f t="shared" si="0"/>
        <v>F</v>
      </c>
      <c r="AJ19" s="113" t="str">
        <f t="shared" si="0"/>
        <v>S</v>
      </c>
      <c r="AK19" s="113" t="str">
        <f t="shared" si="0"/>
        <v>S</v>
      </c>
      <c r="AL19" s="113" t="str">
        <f t="shared" si="0"/>
        <v>F</v>
      </c>
      <c r="AM19" s="113" t="str">
        <f t="shared" si="0"/>
        <v>S</v>
      </c>
      <c r="AN19" s="113" t="str">
        <f t="shared" si="0"/>
        <v>F</v>
      </c>
      <c r="AO19" s="113" t="str">
        <f t="shared" si="0"/>
        <v>F</v>
      </c>
      <c r="AP19" s="113" t="str">
        <f t="shared" si="0"/>
        <v>F</v>
      </c>
      <c r="AQ19" s="113" t="str">
        <f t="shared" si="0"/>
        <v>F</v>
      </c>
      <c r="AR19" s="113" t="str">
        <f t="shared" si="0"/>
        <v>F</v>
      </c>
      <c r="AS19" s="113" t="str">
        <f t="shared" si="0"/>
        <v>F</v>
      </c>
      <c r="AT19" s="113" t="str">
        <f t="shared" si="0"/>
        <v>F</v>
      </c>
      <c r="AU19" s="113" t="str">
        <f t="shared" si="0"/>
        <v>F</v>
      </c>
      <c r="AV19" s="113" t="str">
        <f t="shared" si="0"/>
        <v/>
      </c>
      <c r="AW19" s="12"/>
      <c r="AX19" s="92"/>
      <c r="AY19" s="165" t="s">
        <v>138</v>
      </c>
      <c r="AZ19" s="165" t="s">
        <v>138</v>
      </c>
      <c r="BA19" s="165" t="s">
        <v>138</v>
      </c>
      <c r="BB19" s="165" t="s">
        <v>138</v>
      </c>
      <c r="BC19" s="165" t="s">
        <v>129</v>
      </c>
      <c r="BD19" s="165" t="s">
        <v>129</v>
      </c>
      <c r="BE19" s="165" t="s">
        <v>138</v>
      </c>
      <c r="BF19" s="165" t="s">
        <v>129</v>
      </c>
      <c r="BG19" s="165" t="s">
        <v>138</v>
      </c>
      <c r="BH19" s="165" t="s">
        <v>138</v>
      </c>
      <c r="BI19" s="165" t="s">
        <v>138</v>
      </c>
      <c r="BJ19" s="165" t="s">
        <v>138</v>
      </c>
      <c r="BK19" s="165" t="s">
        <v>138</v>
      </c>
      <c r="BL19" s="165" t="s">
        <v>138</v>
      </c>
      <c r="BM19" s="165" t="s">
        <v>138</v>
      </c>
      <c r="BN19" s="165" t="s">
        <v>138</v>
      </c>
      <c r="BO19" s="123"/>
      <c r="BP19" s="166">
        <v>0.875</v>
      </c>
      <c r="BQ19" s="165" t="s">
        <v>138</v>
      </c>
      <c r="BU19" s="96"/>
      <c r="BV19" s="96"/>
      <c r="BW19" s="96"/>
    </row>
    <row r="20" spans="3:75" s="2" customFormat="1" ht="20.25" customHeight="1" thickBot="1" x14ac:dyDescent="0.3">
      <c r="C20" s="80" t="str">
        <f>'GRAND TOTALS'!C17</f>
        <v>Teri</v>
      </c>
      <c r="D20" s="185" t="str">
        <f>AU5</f>
        <v>P</v>
      </c>
      <c r="E20" s="171" t="str">
        <f>AU6</f>
        <v>G</v>
      </c>
      <c r="F20" s="185" t="str">
        <f>AU7</f>
        <v>L</v>
      </c>
      <c r="G20" s="185" t="str">
        <f>AU8</f>
        <v>O</v>
      </c>
      <c r="H20" s="185" t="str">
        <f>AU9</f>
        <v>E</v>
      </c>
      <c r="I20" s="190"/>
      <c r="J20" s="171" t="str">
        <f>AU10</f>
        <v>E</v>
      </c>
      <c r="K20" s="171" t="str">
        <f>AU11</f>
        <v>P</v>
      </c>
      <c r="L20" s="171" t="str">
        <f>AU12</f>
        <v>L</v>
      </c>
      <c r="M20" s="171" t="str">
        <f>AU13</f>
        <v>D</v>
      </c>
      <c r="N20" s="171" t="str">
        <f>AU14</f>
        <v>R</v>
      </c>
      <c r="O20" s="110" t="str">
        <f>AU15</f>
        <v>B</v>
      </c>
      <c r="P20" s="171" t="str">
        <f>AU16</f>
        <v>S</v>
      </c>
      <c r="Q20" s="185" t="str">
        <f>AU17</f>
        <v>T</v>
      </c>
      <c r="R20" s="110" t="str">
        <f>AU18</f>
        <v>F</v>
      </c>
      <c r="S20" s="110" t="str">
        <f>AU19</f>
        <v>F</v>
      </c>
      <c r="T20" s="185" t="str">
        <f>AU20</f>
        <v>C</v>
      </c>
      <c r="U20" s="110" t="str">
        <f>AU21</f>
        <v>B</v>
      </c>
      <c r="V20" s="171" t="str">
        <f>AU22</f>
        <v>C</v>
      </c>
      <c r="W20" s="183" t="str">
        <f>AU23</f>
        <v/>
      </c>
      <c r="X20" s="183" t="str">
        <f>AU24</f>
        <v/>
      </c>
      <c r="Y20" s="171" t="str">
        <f>AU25</f>
        <v>T</v>
      </c>
      <c r="Z20" s="185">
        <f t="shared" si="1"/>
        <v>9</v>
      </c>
      <c r="AA20" s="110">
        <f>BN26</f>
        <v>32</v>
      </c>
      <c r="AC20" s="21">
        <f>'WEEK 10'!AC20+Z20</f>
        <v>102</v>
      </c>
      <c r="AF20" s="113" t="str">
        <f t="shared" si="2"/>
        <v>B</v>
      </c>
      <c r="AG20" s="113" t="str">
        <f t="shared" si="0"/>
        <v>B</v>
      </c>
      <c r="AH20" s="113" t="str">
        <f t="shared" si="0"/>
        <v>B</v>
      </c>
      <c r="AI20" s="113" t="str">
        <f t="shared" si="0"/>
        <v>B</v>
      </c>
      <c r="AJ20" s="113" t="str">
        <f t="shared" si="0"/>
        <v>C</v>
      </c>
      <c r="AK20" s="113" t="str">
        <f t="shared" si="0"/>
        <v>C</v>
      </c>
      <c r="AL20" s="113" t="str">
        <f t="shared" si="0"/>
        <v>B</v>
      </c>
      <c r="AM20" s="113" t="str">
        <f t="shared" si="0"/>
        <v>B</v>
      </c>
      <c r="AN20" s="113" t="str">
        <f t="shared" si="0"/>
        <v>B</v>
      </c>
      <c r="AO20" s="113" t="str">
        <f t="shared" si="0"/>
        <v>B</v>
      </c>
      <c r="AP20" s="113" t="str">
        <f t="shared" si="0"/>
        <v>B</v>
      </c>
      <c r="AQ20" s="113" t="str">
        <f t="shared" si="0"/>
        <v>B</v>
      </c>
      <c r="AR20" s="113" t="str">
        <f t="shared" si="0"/>
        <v>B</v>
      </c>
      <c r="AS20" s="113" t="str">
        <f t="shared" si="0"/>
        <v>B</v>
      </c>
      <c r="AT20" s="113" t="str">
        <f t="shared" si="0"/>
        <v>C</v>
      </c>
      <c r="AU20" s="113" t="str">
        <f t="shared" si="0"/>
        <v>C</v>
      </c>
      <c r="AV20" s="113" t="str">
        <f t="shared" ref="AV20:AV25" si="3">TRIM(BO20)</f>
        <v/>
      </c>
      <c r="AW20" s="12"/>
      <c r="AX20" s="92"/>
      <c r="AY20" s="165" t="s">
        <v>127</v>
      </c>
      <c r="AZ20" s="165" t="s">
        <v>127</v>
      </c>
      <c r="BA20" s="165" t="s">
        <v>127</v>
      </c>
      <c r="BB20" s="165" t="s">
        <v>127</v>
      </c>
      <c r="BC20" s="165" t="s">
        <v>128</v>
      </c>
      <c r="BD20" s="165" t="s">
        <v>128</v>
      </c>
      <c r="BE20" s="165" t="s">
        <v>127</v>
      </c>
      <c r="BF20" s="165" t="s">
        <v>127</v>
      </c>
      <c r="BG20" s="165" t="s">
        <v>127</v>
      </c>
      <c r="BH20" s="165" t="s">
        <v>127</v>
      </c>
      <c r="BI20" s="165" t="s">
        <v>127</v>
      </c>
      <c r="BJ20" s="165" t="s">
        <v>127</v>
      </c>
      <c r="BK20" s="165" t="s">
        <v>127</v>
      </c>
      <c r="BL20" s="165" t="s">
        <v>127</v>
      </c>
      <c r="BM20" s="165" t="s">
        <v>128</v>
      </c>
      <c r="BN20" s="165" t="s">
        <v>128</v>
      </c>
      <c r="BO20" s="123"/>
      <c r="BP20" s="166">
        <v>0.91666666666666663</v>
      </c>
      <c r="BQ20" s="165" t="s">
        <v>127</v>
      </c>
      <c r="BU20" s="96"/>
      <c r="BV20" s="96"/>
      <c r="BW20" s="96"/>
    </row>
    <row r="21" spans="3:75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83" t="str">
        <f>AV23</f>
        <v/>
      </c>
      <c r="X21" s="183" t="str">
        <f>AV24</f>
        <v/>
      </c>
      <c r="Y21" s="110" t="str">
        <f>AV25</f>
        <v/>
      </c>
      <c r="Z21" s="110"/>
      <c r="AA21" s="33"/>
      <c r="AC21" s="21"/>
      <c r="AF21" s="113" t="str">
        <f t="shared" si="2"/>
        <v>B</v>
      </c>
      <c r="AG21" s="113" t="str">
        <f t="shared" si="2"/>
        <v>C</v>
      </c>
      <c r="AH21" s="113" t="str">
        <f t="shared" si="2"/>
        <v>C</v>
      </c>
      <c r="AI21" s="113" t="str">
        <f t="shared" si="2"/>
        <v>B</v>
      </c>
      <c r="AJ21" s="113" t="str">
        <f t="shared" si="2"/>
        <v>B</v>
      </c>
      <c r="AK21" s="113" t="str">
        <f t="shared" si="2"/>
        <v>B</v>
      </c>
      <c r="AL21" s="113" t="str">
        <f t="shared" si="2"/>
        <v>B</v>
      </c>
      <c r="AM21" s="113" t="str">
        <f t="shared" si="2"/>
        <v>B</v>
      </c>
      <c r="AN21" s="113" t="str">
        <f t="shared" si="2"/>
        <v>B</v>
      </c>
      <c r="AO21" s="113" t="str">
        <f t="shared" si="2"/>
        <v>B</v>
      </c>
      <c r="AP21" s="113" t="str">
        <f t="shared" si="2"/>
        <v>B</v>
      </c>
      <c r="AQ21" s="113" t="str">
        <f t="shared" si="2"/>
        <v>C</v>
      </c>
      <c r="AR21" s="113" t="str">
        <f t="shared" si="2"/>
        <v>B</v>
      </c>
      <c r="AS21" s="113" t="str">
        <f t="shared" si="2"/>
        <v>B</v>
      </c>
      <c r="AT21" s="113" t="str">
        <f t="shared" si="2"/>
        <v>C</v>
      </c>
      <c r="AU21" s="113" t="str">
        <f t="shared" si="2"/>
        <v>B</v>
      </c>
      <c r="AV21" s="113" t="str">
        <f t="shared" si="3"/>
        <v/>
      </c>
      <c r="AX21" s="92"/>
      <c r="AY21" s="165" t="s">
        <v>127</v>
      </c>
      <c r="AZ21" s="165" t="s">
        <v>128</v>
      </c>
      <c r="BA21" s="165" t="s">
        <v>128</v>
      </c>
      <c r="BB21" s="165" t="s">
        <v>127</v>
      </c>
      <c r="BC21" s="165" t="s">
        <v>127</v>
      </c>
      <c r="BD21" s="165" t="s">
        <v>127</v>
      </c>
      <c r="BE21" s="165" t="s">
        <v>127</v>
      </c>
      <c r="BF21" s="165" t="s">
        <v>127</v>
      </c>
      <c r="BG21" s="165" t="s">
        <v>127</v>
      </c>
      <c r="BH21" s="165" t="s">
        <v>127</v>
      </c>
      <c r="BI21" s="165" t="s">
        <v>127</v>
      </c>
      <c r="BJ21" s="165" t="s">
        <v>128</v>
      </c>
      <c r="BK21" s="165" t="s">
        <v>127</v>
      </c>
      <c r="BL21" s="165" t="s">
        <v>127</v>
      </c>
      <c r="BM21" s="165" t="s">
        <v>128</v>
      </c>
      <c r="BN21" s="165" t="s">
        <v>127</v>
      </c>
      <c r="BO21" s="123"/>
      <c r="BP21" s="166">
        <v>0.95833333333333337</v>
      </c>
      <c r="BQ21" s="165" t="s">
        <v>128</v>
      </c>
      <c r="BU21" s="96"/>
      <c r="BV21" s="96"/>
      <c r="BW21" s="96"/>
    </row>
    <row r="22" spans="3:75" s="2" customFormat="1" ht="20.25" customHeight="1" x14ac:dyDescent="0.25">
      <c r="AF22" s="113" t="str">
        <f t="shared" si="2"/>
        <v>J</v>
      </c>
      <c r="AG22" s="113" t="str">
        <f t="shared" si="2"/>
        <v>C</v>
      </c>
      <c r="AH22" s="113" t="str">
        <f t="shared" si="2"/>
        <v>J</v>
      </c>
      <c r="AI22" s="113" t="str">
        <f t="shared" si="2"/>
        <v>J</v>
      </c>
      <c r="AJ22" s="113" t="str">
        <f t="shared" si="2"/>
        <v>C</v>
      </c>
      <c r="AK22" s="113" t="str">
        <f t="shared" si="2"/>
        <v>C</v>
      </c>
      <c r="AL22" s="113" t="str">
        <f t="shared" si="2"/>
        <v>J</v>
      </c>
      <c r="AM22" s="113" t="str">
        <f t="shared" si="2"/>
        <v>J</v>
      </c>
      <c r="AN22" s="113" t="str">
        <f t="shared" si="2"/>
        <v>J</v>
      </c>
      <c r="AO22" s="113" t="str">
        <f t="shared" si="2"/>
        <v>J</v>
      </c>
      <c r="AP22" s="113" t="str">
        <f t="shared" si="2"/>
        <v>J</v>
      </c>
      <c r="AQ22" s="113" t="str">
        <f t="shared" si="2"/>
        <v>C</v>
      </c>
      <c r="AR22" s="113" t="str">
        <f t="shared" si="2"/>
        <v>J</v>
      </c>
      <c r="AS22" s="113" t="str">
        <f t="shared" si="2"/>
        <v>J</v>
      </c>
      <c r="AT22" s="113" t="str">
        <f t="shared" si="2"/>
        <v>C</v>
      </c>
      <c r="AU22" s="113" t="str">
        <f t="shared" si="2"/>
        <v>C</v>
      </c>
      <c r="AV22" s="113" t="str">
        <f t="shared" si="3"/>
        <v/>
      </c>
      <c r="AW22" s="12"/>
      <c r="AX22" s="92"/>
      <c r="AY22" s="165" t="s">
        <v>126</v>
      </c>
      <c r="AZ22" s="165" t="s">
        <v>128</v>
      </c>
      <c r="BA22" s="165" t="s">
        <v>126</v>
      </c>
      <c r="BB22" s="165" t="s">
        <v>126</v>
      </c>
      <c r="BC22" s="165" t="s">
        <v>128</v>
      </c>
      <c r="BD22" s="165" t="s">
        <v>128</v>
      </c>
      <c r="BE22" s="165" t="s">
        <v>126</v>
      </c>
      <c r="BF22" s="165" t="s">
        <v>126</v>
      </c>
      <c r="BG22" s="165" t="s">
        <v>126</v>
      </c>
      <c r="BH22" s="165" t="s">
        <v>126</v>
      </c>
      <c r="BI22" s="165" t="s">
        <v>126</v>
      </c>
      <c r="BJ22" s="165" t="s">
        <v>128</v>
      </c>
      <c r="BK22" s="165" t="s">
        <v>126</v>
      </c>
      <c r="BL22" s="165" t="s">
        <v>126</v>
      </c>
      <c r="BM22" s="165" t="s">
        <v>128</v>
      </c>
      <c r="BN22" s="165" t="s">
        <v>128</v>
      </c>
      <c r="BO22" s="123"/>
      <c r="BP22" s="167">
        <v>1</v>
      </c>
      <c r="BQ22" s="165" t="s">
        <v>128</v>
      </c>
      <c r="BU22" s="96"/>
      <c r="BV22" s="96"/>
      <c r="BW22" s="96"/>
    </row>
    <row r="23" spans="3:75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/>
      </c>
      <c r="AG23" s="113" t="str">
        <f t="shared" si="2"/>
        <v/>
      </c>
      <c r="AH23" s="113" t="str">
        <f t="shared" si="2"/>
        <v/>
      </c>
      <c r="AI23" s="113" t="str">
        <f t="shared" si="2"/>
        <v/>
      </c>
      <c r="AJ23" s="113" t="str">
        <f t="shared" si="2"/>
        <v/>
      </c>
      <c r="AK23" s="113" t="str">
        <f t="shared" si="2"/>
        <v/>
      </c>
      <c r="AL23" s="113" t="str">
        <f t="shared" si="2"/>
        <v/>
      </c>
      <c r="AM23" s="113" t="str">
        <f t="shared" si="2"/>
        <v/>
      </c>
      <c r="AN23" s="113" t="str">
        <f t="shared" si="2"/>
        <v/>
      </c>
      <c r="AO23" s="113" t="str">
        <f t="shared" si="2"/>
        <v/>
      </c>
      <c r="AP23" s="113" t="str">
        <f t="shared" si="2"/>
        <v/>
      </c>
      <c r="AQ23" s="113" t="str">
        <f t="shared" si="2"/>
        <v/>
      </c>
      <c r="AR23" s="113" t="str">
        <f t="shared" si="2"/>
        <v/>
      </c>
      <c r="AS23" s="113" t="str">
        <f t="shared" si="2"/>
        <v/>
      </c>
      <c r="AT23" s="113" t="str">
        <f t="shared" si="2"/>
        <v/>
      </c>
      <c r="AU23" s="113" t="str">
        <f t="shared" si="2"/>
        <v/>
      </c>
      <c r="AV23" s="113" t="str">
        <f t="shared" si="3"/>
        <v/>
      </c>
      <c r="AX23" s="92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23"/>
      <c r="BP23" s="167">
        <v>1.125</v>
      </c>
      <c r="BQ23" s="165" t="s">
        <v>123</v>
      </c>
      <c r="BR23" s="170"/>
      <c r="BS23" s="170"/>
      <c r="BT23" s="123"/>
      <c r="BU23" s="96"/>
      <c r="BV23" s="96"/>
      <c r="BW23" s="96"/>
    </row>
    <row r="24" spans="3:75" ht="21.75" customHeight="1" x14ac:dyDescent="0.25">
      <c r="AF24" s="113" t="str">
        <f t="shared" si="2"/>
        <v/>
      </c>
      <c r="AG24" s="113" t="str">
        <f t="shared" si="2"/>
        <v/>
      </c>
      <c r="AH24" s="113" t="str">
        <f t="shared" si="2"/>
        <v/>
      </c>
      <c r="AI24" s="113" t="str">
        <f t="shared" si="2"/>
        <v/>
      </c>
      <c r="AJ24" s="113" t="str">
        <f t="shared" si="2"/>
        <v/>
      </c>
      <c r="AK24" s="113" t="str">
        <f t="shared" si="2"/>
        <v/>
      </c>
      <c r="AL24" s="113" t="str">
        <f t="shared" si="2"/>
        <v/>
      </c>
      <c r="AM24" s="113" t="str">
        <f t="shared" si="2"/>
        <v/>
      </c>
      <c r="AN24" s="113" t="str">
        <f t="shared" si="2"/>
        <v/>
      </c>
      <c r="AO24" s="113" t="str">
        <f t="shared" si="2"/>
        <v/>
      </c>
      <c r="AP24" s="113" t="str">
        <f t="shared" si="2"/>
        <v/>
      </c>
      <c r="AQ24" s="113" t="str">
        <f t="shared" si="2"/>
        <v/>
      </c>
      <c r="AR24" s="113" t="str">
        <f t="shared" si="2"/>
        <v/>
      </c>
      <c r="AS24" s="113" t="str">
        <f t="shared" si="2"/>
        <v/>
      </c>
      <c r="AT24" s="113" t="str">
        <f t="shared" si="2"/>
        <v/>
      </c>
      <c r="AU24" s="113" t="str">
        <f t="shared" si="2"/>
        <v/>
      </c>
      <c r="AV24" s="113" t="str">
        <f t="shared" si="3"/>
        <v/>
      </c>
      <c r="AX24" s="88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23"/>
      <c r="BP24" s="168" t="s">
        <v>148</v>
      </c>
      <c r="BQ24" s="165">
        <v>47</v>
      </c>
      <c r="BR24" s="170"/>
      <c r="BS24" s="170"/>
      <c r="BT24" s="123"/>
      <c r="BU24" s="96"/>
      <c r="BV24" s="96"/>
      <c r="BW24" s="96"/>
    </row>
    <row r="25" spans="3:75" s="88" customFormat="1" ht="21.75" customHeight="1" x14ac:dyDescent="0.25">
      <c r="C25" s="136" t="s">
        <v>30</v>
      </c>
      <c r="D25" s="137">
        <f>IF(D5=D$4,1,0)</f>
        <v>0</v>
      </c>
      <c r="E25" s="137">
        <f t="shared" ref="D25:H40" si="4">IF(E5=E$4,1,0)</f>
        <v>1</v>
      </c>
      <c r="F25" s="137">
        <f t="shared" si="4"/>
        <v>0</v>
      </c>
      <c r="G25" s="137">
        <f t="shared" si="4"/>
        <v>0</v>
      </c>
      <c r="H25" s="137">
        <f t="shared" si="4"/>
        <v>1</v>
      </c>
      <c r="I25" s="137"/>
      <c r="J25" s="137">
        <f t="shared" ref="J25:Y40" si="5">IF(J5=J$4,1,0)</f>
        <v>1</v>
      </c>
      <c r="K25" s="137">
        <f t="shared" si="5"/>
        <v>1</v>
      </c>
      <c r="L25" s="137">
        <f t="shared" si="5"/>
        <v>1</v>
      </c>
      <c r="M25" s="137">
        <f t="shared" si="5"/>
        <v>1</v>
      </c>
      <c r="N25" s="137">
        <f t="shared" si="5"/>
        <v>1</v>
      </c>
      <c r="O25" s="137">
        <f t="shared" si="5"/>
        <v>0</v>
      </c>
      <c r="P25" s="137">
        <f t="shared" si="5"/>
        <v>0</v>
      </c>
      <c r="Q25" s="137">
        <f t="shared" si="5"/>
        <v>1</v>
      </c>
      <c r="R25" s="137">
        <f t="shared" si="5"/>
        <v>1</v>
      </c>
      <c r="S25" s="137">
        <f t="shared" si="5"/>
        <v>0</v>
      </c>
      <c r="T25" s="137">
        <f t="shared" si="5"/>
        <v>1</v>
      </c>
      <c r="U25" s="137">
        <f t="shared" si="5"/>
        <v>0</v>
      </c>
      <c r="V25" s="137">
        <f t="shared" si="5"/>
        <v>0</v>
      </c>
      <c r="W25" s="137">
        <f t="shared" si="5"/>
        <v>0</v>
      </c>
      <c r="X25" s="137">
        <f t="shared" si="5"/>
        <v>0</v>
      </c>
      <c r="Y25" s="137">
        <f t="shared" si="5"/>
        <v>1</v>
      </c>
      <c r="Z25" s="138"/>
      <c r="AA25" s="96"/>
      <c r="AF25" s="130" t="str">
        <f t="shared" si="2"/>
        <v>T</v>
      </c>
      <c r="AG25" s="130" t="str">
        <f t="shared" si="2"/>
        <v>C</v>
      </c>
      <c r="AH25" s="130" t="str">
        <f t="shared" si="2"/>
        <v>T</v>
      </c>
      <c r="AI25" s="130" t="str">
        <f t="shared" si="2"/>
        <v>T</v>
      </c>
      <c r="AJ25" s="130" t="str">
        <f t="shared" si="2"/>
        <v>T</v>
      </c>
      <c r="AK25" s="130" t="str">
        <f t="shared" si="2"/>
        <v>T</v>
      </c>
      <c r="AL25" s="130" t="str">
        <f t="shared" si="2"/>
        <v>T</v>
      </c>
      <c r="AM25" s="130" t="str">
        <f t="shared" si="2"/>
        <v>T</v>
      </c>
      <c r="AN25" s="130" t="str">
        <f t="shared" si="2"/>
        <v>T</v>
      </c>
      <c r="AO25" s="130" t="str">
        <f t="shared" si="2"/>
        <v>T</v>
      </c>
      <c r="AP25" s="130" t="str">
        <f t="shared" si="2"/>
        <v>T</v>
      </c>
      <c r="AQ25" s="130" t="str">
        <f t="shared" si="2"/>
        <v>T</v>
      </c>
      <c r="AR25" s="130" t="str">
        <f t="shared" si="2"/>
        <v>T</v>
      </c>
      <c r="AS25" s="113" t="str">
        <f t="shared" si="2"/>
        <v>T</v>
      </c>
      <c r="AT25" s="130" t="str">
        <f t="shared" si="2"/>
        <v>T</v>
      </c>
      <c r="AU25" s="113" t="str">
        <f t="shared" si="2"/>
        <v>T</v>
      </c>
      <c r="AV25" s="130" t="str">
        <f t="shared" si="3"/>
        <v/>
      </c>
      <c r="AX25" s="92"/>
      <c r="AY25" s="165" t="s">
        <v>123</v>
      </c>
      <c r="AZ25" s="165" t="s">
        <v>128</v>
      </c>
      <c r="BA25" s="165" t="s">
        <v>123</v>
      </c>
      <c r="BB25" s="165" t="s">
        <v>123</v>
      </c>
      <c r="BC25" s="165" t="s">
        <v>123</v>
      </c>
      <c r="BD25" s="165" t="s">
        <v>123</v>
      </c>
      <c r="BE25" s="165" t="s">
        <v>123</v>
      </c>
      <c r="BF25" s="165" t="s">
        <v>123</v>
      </c>
      <c r="BG25" s="165" t="s">
        <v>123</v>
      </c>
      <c r="BH25" s="165" t="s">
        <v>123</v>
      </c>
      <c r="BI25" s="165" t="s">
        <v>123</v>
      </c>
      <c r="BJ25" s="165" t="s">
        <v>123</v>
      </c>
      <c r="BK25" s="165" t="s">
        <v>123</v>
      </c>
      <c r="BL25" s="165" t="s">
        <v>123</v>
      </c>
      <c r="BM25" s="165" t="s">
        <v>123</v>
      </c>
      <c r="BN25" s="165" t="s">
        <v>123</v>
      </c>
      <c r="BO25" s="92"/>
      <c r="BP25" s="170"/>
      <c r="BQ25" s="170"/>
      <c r="BR25" s="170"/>
      <c r="BS25" s="170"/>
      <c r="BT25" s="123"/>
      <c r="BU25" s="96"/>
      <c r="BV25" s="96"/>
      <c r="BW25" s="96"/>
    </row>
    <row r="26" spans="3:75" s="88" customFormat="1" ht="21.75" customHeight="1" x14ac:dyDescent="0.25">
      <c r="C26" s="136" t="s">
        <v>26</v>
      </c>
      <c r="D26" s="137">
        <f t="shared" si="4"/>
        <v>1</v>
      </c>
      <c r="E26" s="137">
        <f t="shared" si="4"/>
        <v>1</v>
      </c>
      <c r="F26" s="137">
        <f t="shared" si="4"/>
        <v>0</v>
      </c>
      <c r="G26" s="137">
        <f t="shared" si="4"/>
        <v>1</v>
      </c>
      <c r="H26" s="137">
        <f t="shared" si="4"/>
        <v>1</v>
      </c>
      <c r="I26" s="137"/>
      <c r="J26" s="137">
        <f t="shared" si="5"/>
        <v>1</v>
      </c>
      <c r="K26" s="137">
        <f t="shared" si="5"/>
        <v>1</v>
      </c>
      <c r="L26" s="137">
        <f t="shared" si="5"/>
        <v>1</v>
      </c>
      <c r="M26" s="137">
        <f t="shared" si="5"/>
        <v>1</v>
      </c>
      <c r="N26" s="137">
        <f t="shared" si="5"/>
        <v>1</v>
      </c>
      <c r="O26" s="137">
        <f t="shared" si="5"/>
        <v>0</v>
      </c>
      <c r="P26" s="137">
        <f t="shared" si="5"/>
        <v>0</v>
      </c>
      <c r="Q26" s="137">
        <f t="shared" si="5"/>
        <v>1</v>
      </c>
      <c r="R26" s="137">
        <f t="shared" si="5"/>
        <v>0</v>
      </c>
      <c r="S26" s="137">
        <f t="shared" si="5"/>
        <v>0</v>
      </c>
      <c r="T26" s="137">
        <f t="shared" si="5"/>
        <v>1</v>
      </c>
      <c r="U26" s="137">
        <f t="shared" si="5"/>
        <v>1</v>
      </c>
      <c r="V26" s="137">
        <f t="shared" si="5"/>
        <v>1</v>
      </c>
      <c r="W26" s="137">
        <f t="shared" si="5"/>
        <v>0</v>
      </c>
      <c r="X26" s="137">
        <f t="shared" si="5"/>
        <v>0</v>
      </c>
      <c r="Y26" s="137">
        <f t="shared" si="5"/>
        <v>0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32</v>
      </c>
      <c r="AZ26" s="165">
        <v>47</v>
      </c>
      <c r="BA26" s="165">
        <v>43</v>
      </c>
      <c r="BB26" s="165">
        <v>56</v>
      </c>
      <c r="BC26" s="165">
        <v>45</v>
      </c>
      <c r="BD26" s="165">
        <v>36</v>
      </c>
      <c r="BE26" s="165">
        <v>40</v>
      </c>
      <c r="BF26" s="165">
        <v>43</v>
      </c>
      <c r="BG26" s="165">
        <v>43</v>
      </c>
      <c r="BH26" s="165">
        <v>43</v>
      </c>
      <c r="BI26" s="165">
        <v>35</v>
      </c>
      <c r="BJ26" s="165">
        <v>47</v>
      </c>
      <c r="BK26" s="165">
        <v>40</v>
      </c>
      <c r="BL26" s="165">
        <v>45</v>
      </c>
      <c r="BM26" s="165">
        <v>42</v>
      </c>
      <c r="BN26" s="165">
        <v>32</v>
      </c>
      <c r="BO26" s="92"/>
      <c r="BP26" s="170"/>
      <c r="BQ26" s="170"/>
      <c r="BR26" s="170"/>
      <c r="BS26" s="170"/>
      <c r="BT26" s="92"/>
      <c r="BU26" s="96"/>
      <c r="BV26" s="96"/>
      <c r="BW26" s="96"/>
    </row>
    <row r="27" spans="3:75" s="88" customFormat="1" ht="21.75" customHeight="1" x14ac:dyDescent="0.25">
      <c r="C27" s="136" t="s">
        <v>36</v>
      </c>
      <c r="D27" s="137">
        <f t="shared" si="4"/>
        <v>1</v>
      </c>
      <c r="E27" s="137">
        <f t="shared" si="4"/>
        <v>1</v>
      </c>
      <c r="F27" s="137">
        <f t="shared" si="4"/>
        <v>0</v>
      </c>
      <c r="G27" s="137">
        <f t="shared" si="4"/>
        <v>1</v>
      </c>
      <c r="H27" s="137">
        <f t="shared" si="4"/>
        <v>1</v>
      </c>
      <c r="I27" s="137"/>
      <c r="J27" s="137">
        <f t="shared" si="5"/>
        <v>1</v>
      </c>
      <c r="K27" s="137">
        <f t="shared" si="5"/>
        <v>1</v>
      </c>
      <c r="L27" s="137">
        <f t="shared" si="5"/>
        <v>1</v>
      </c>
      <c r="M27" s="137">
        <f t="shared" si="5"/>
        <v>1</v>
      </c>
      <c r="N27" s="137">
        <f t="shared" si="5"/>
        <v>1</v>
      </c>
      <c r="O27" s="137">
        <f t="shared" si="5"/>
        <v>0</v>
      </c>
      <c r="P27" s="137">
        <f t="shared" si="5"/>
        <v>0</v>
      </c>
      <c r="Q27" s="137">
        <f t="shared" si="5"/>
        <v>1</v>
      </c>
      <c r="R27" s="137">
        <f t="shared" si="5"/>
        <v>1</v>
      </c>
      <c r="S27" s="137">
        <f t="shared" si="5"/>
        <v>0</v>
      </c>
      <c r="T27" s="137">
        <f t="shared" si="5"/>
        <v>1</v>
      </c>
      <c r="U27" s="137">
        <f t="shared" si="5"/>
        <v>1</v>
      </c>
      <c r="V27" s="137">
        <f t="shared" si="5"/>
        <v>0</v>
      </c>
      <c r="W27" s="137">
        <f t="shared" si="5"/>
        <v>0</v>
      </c>
      <c r="X27" s="137">
        <f t="shared" si="5"/>
        <v>0</v>
      </c>
      <c r="Y27" s="137">
        <f t="shared" si="5"/>
        <v>1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170"/>
      <c r="BQ27" s="170"/>
      <c r="BR27" s="170"/>
      <c r="BS27" s="170"/>
      <c r="BT27" s="92"/>
      <c r="BU27" s="96"/>
      <c r="BV27" s="96"/>
      <c r="BW27" s="96"/>
    </row>
    <row r="28" spans="3:75" s="88" customFormat="1" ht="21.75" customHeight="1" x14ac:dyDescent="0.25">
      <c r="C28" s="136" t="s">
        <v>37</v>
      </c>
      <c r="D28" s="137">
        <f t="shared" si="4"/>
        <v>1</v>
      </c>
      <c r="E28" s="137">
        <f t="shared" si="4"/>
        <v>1</v>
      </c>
      <c r="F28" s="137">
        <f t="shared" si="4"/>
        <v>0</v>
      </c>
      <c r="G28" s="137">
        <f t="shared" si="4"/>
        <v>1</v>
      </c>
      <c r="H28" s="137">
        <f t="shared" si="4"/>
        <v>1</v>
      </c>
      <c r="I28" s="137"/>
      <c r="J28" s="137">
        <f t="shared" si="5"/>
        <v>1</v>
      </c>
      <c r="K28" s="137">
        <f t="shared" si="5"/>
        <v>1</v>
      </c>
      <c r="L28" s="137">
        <f t="shared" si="5"/>
        <v>1</v>
      </c>
      <c r="M28" s="137">
        <f t="shared" si="5"/>
        <v>1</v>
      </c>
      <c r="N28" s="137">
        <f t="shared" si="5"/>
        <v>1</v>
      </c>
      <c r="O28" s="137">
        <f t="shared" si="5"/>
        <v>1</v>
      </c>
      <c r="P28" s="137">
        <f t="shared" si="5"/>
        <v>0</v>
      </c>
      <c r="Q28" s="137">
        <f t="shared" si="5"/>
        <v>1</v>
      </c>
      <c r="R28" s="137">
        <f t="shared" si="5"/>
        <v>0</v>
      </c>
      <c r="S28" s="137">
        <f t="shared" si="5"/>
        <v>0</v>
      </c>
      <c r="T28" s="137">
        <f t="shared" si="5"/>
        <v>1</v>
      </c>
      <c r="U28" s="137">
        <f t="shared" si="5"/>
        <v>0</v>
      </c>
      <c r="V28" s="137">
        <f t="shared" si="5"/>
        <v>0</v>
      </c>
      <c r="W28" s="137">
        <f t="shared" si="5"/>
        <v>0</v>
      </c>
      <c r="X28" s="137">
        <f t="shared" si="5"/>
        <v>0</v>
      </c>
      <c r="Y28" s="137">
        <f t="shared" si="5"/>
        <v>1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8"/>
      <c r="BQ28" s="109"/>
      <c r="BR28" s="98"/>
      <c r="BS28" s="98"/>
      <c r="BT28" s="98"/>
    </row>
    <row r="29" spans="3:75" s="88" customFormat="1" ht="21.75" customHeight="1" x14ac:dyDescent="0.25">
      <c r="C29" s="136" t="s">
        <v>39</v>
      </c>
      <c r="D29" s="137">
        <f t="shared" si="4"/>
        <v>1</v>
      </c>
      <c r="E29" s="137">
        <f t="shared" si="4"/>
        <v>1</v>
      </c>
      <c r="F29" s="137">
        <f t="shared" si="4"/>
        <v>0</v>
      </c>
      <c r="G29" s="137">
        <f t="shared" si="4"/>
        <v>1</v>
      </c>
      <c r="H29" s="137">
        <f t="shared" si="4"/>
        <v>1</v>
      </c>
      <c r="I29" s="137"/>
      <c r="J29" s="137">
        <f t="shared" si="5"/>
        <v>1</v>
      </c>
      <c r="K29" s="137">
        <f t="shared" si="5"/>
        <v>0</v>
      </c>
      <c r="L29" s="137">
        <f t="shared" si="5"/>
        <v>0</v>
      </c>
      <c r="M29" s="137">
        <f t="shared" si="5"/>
        <v>1</v>
      </c>
      <c r="N29" s="137">
        <f t="shared" si="5"/>
        <v>1</v>
      </c>
      <c r="O29" s="137">
        <f t="shared" si="5"/>
        <v>1</v>
      </c>
      <c r="P29" s="137">
        <f t="shared" si="5"/>
        <v>0</v>
      </c>
      <c r="Q29" s="137">
        <f t="shared" si="5"/>
        <v>1</v>
      </c>
      <c r="R29" s="137">
        <f t="shared" si="5"/>
        <v>0</v>
      </c>
      <c r="S29" s="137">
        <f t="shared" si="5"/>
        <v>1</v>
      </c>
      <c r="T29" s="137">
        <f t="shared" si="5"/>
        <v>0</v>
      </c>
      <c r="U29" s="137">
        <f t="shared" si="5"/>
        <v>0</v>
      </c>
      <c r="V29" s="137">
        <f t="shared" si="5"/>
        <v>1</v>
      </c>
      <c r="W29" s="137">
        <f t="shared" si="5"/>
        <v>0</v>
      </c>
      <c r="X29" s="137">
        <f t="shared" si="5"/>
        <v>0</v>
      </c>
      <c r="Y29" s="137">
        <f t="shared" si="5"/>
        <v>1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  <c r="BS29" s="96"/>
      <c r="BT29" s="135"/>
    </row>
    <row r="30" spans="3:75" s="88" customFormat="1" ht="21.75" customHeight="1" x14ac:dyDescent="0.25">
      <c r="C30" s="136" t="s">
        <v>49</v>
      </c>
      <c r="D30" s="137">
        <f t="shared" si="4"/>
        <v>1</v>
      </c>
      <c r="E30" s="137">
        <f t="shared" si="4"/>
        <v>0</v>
      </c>
      <c r="F30" s="137">
        <f t="shared" si="4"/>
        <v>0</v>
      </c>
      <c r="G30" s="137">
        <f t="shared" si="4"/>
        <v>1</v>
      </c>
      <c r="H30" s="137">
        <f t="shared" si="4"/>
        <v>0</v>
      </c>
      <c r="I30" s="137"/>
      <c r="J30" s="137">
        <f t="shared" si="5"/>
        <v>0</v>
      </c>
      <c r="K30" s="137">
        <f t="shared" si="5"/>
        <v>1</v>
      </c>
      <c r="L30" s="137">
        <f t="shared" si="5"/>
        <v>0</v>
      </c>
      <c r="M30" s="137">
        <f t="shared" si="5"/>
        <v>0</v>
      </c>
      <c r="N30" s="137">
        <f t="shared" si="5"/>
        <v>1</v>
      </c>
      <c r="O30" s="137">
        <f t="shared" si="5"/>
        <v>0</v>
      </c>
      <c r="P30" s="137">
        <f t="shared" si="5"/>
        <v>0</v>
      </c>
      <c r="Q30" s="137">
        <f t="shared" si="5"/>
        <v>1</v>
      </c>
      <c r="R30" s="137">
        <f t="shared" si="5"/>
        <v>0</v>
      </c>
      <c r="S30" s="137">
        <f t="shared" si="5"/>
        <v>1</v>
      </c>
      <c r="T30" s="137">
        <f t="shared" si="5"/>
        <v>0</v>
      </c>
      <c r="U30" s="137">
        <f t="shared" si="5"/>
        <v>0</v>
      </c>
      <c r="V30" s="137">
        <f t="shared" si="5"/>
        <v>1</v>
      </c>
      <c r="W30" s="137">
        <f t="shared" si="5"/>
        <v>0</v>
      </c>
      <c r="X30" s="137">
        <f t="shared" si="5"/>
        <v>0</v>
      </c>
      <c r="Y30" s="137">
        <f t="shared" si="5"/>
        <v>1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  <c r="BS30" s="96"/>
      <c r="BT30" s="135"/>
    </row>
    <row r="31" spans="3:75" s="88" customFormat="1" ht="21.75" customHeight="1" x14ac:dyDescent="0.25">
      <c r="C31" s="136" t="s">
        <v>40</v>
      </c>
      <c r="D31" s="137">
        <f t="shared" si="4"/>
        <v>1</v>
      </c>
      <c r="E31" s="137">
        <f t="shared" si="4"/>
        <v>1</v>
      </c>
      <c r="F31" s="137">
        <f t="shared" si="4"/>
        <v>0</v>
      </c>
      <c r="G31" s="137">
        <f t="shared" si="4"/>
        <v>1</v>
      </c>
      <c r="H31" s="137">
        <f t="shared" si="4"/>
        <v>0</v>
      </c>
      <c r="I31" s="137"/>
      <c r="J31" s="137">
        <f t="shared" si="5"/>
        <v>1</v>
      </c>
      <c r="K31" s="137">
        <f t="shared" si="5"/>
        <v>1</v>
      </c>
      <c r="L31" s="137">
        <f t="shared" si="5"/>
        <v>1</v>
      </c>
      <c r="M31" s="137">
        <f t="shared" si="5"/>
        <v>0</v>
      </c>
      <c r="N31" s="137">
        <f t="shared" si="5"/>
        <v>1</v>
      </c>
      <c r="O31" s="137">
        <f t="shared" si="5"/>
        <v>0</v>
      </c>
      <c r="P31" s="137">
        <f t="shared" si="5"/>
        <v>0</v>
      </c>
      <c r="Q31" s="137">
        <f t="shared" si="5"/>
        <v>1</v>
      </c>
      <c r="R31" s="137">
        <f t="shared" si="5"/>
        <v>0</v>
      </c>
      <c r="S31" s="137">
        <f t="shared" si="5"/>
        <v>0</v>
      </c>
      <c r="T31" s="137">
        <f t="shared" si="5"/>
        <v>1</v>
      </c>
      <c r="U31" s="137">
        <f t="shared" si="5"/>
        <v>0</v>
      </c>
      <c r="V31" s="137">
        <f t="shared" si="5"/>
        <v>0</v>
      </c>
      <c r="W31" s="137">
        <f t="shared" si="5"/>
        <v>0</v>
      </c>
      <c r="X31" s="137">
        <f t="shared" si="5"/>
        <v>0</v>
      </c>
      <c r="Y31" s="137">
        <f t="shared" si="5"/>
        <v>1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5" s="88" customFormat="1" ht="21.75" customHeight="1" x14ac:dyDescent="0.25">
      <c r="C32" s="136" t="s">
        <v>41</v>
      </c>
      <c r="D32" s="137">
        <f t="shared" si="4"/>
        <v>1</v>
      </c>
      <c r="E32" s="137">
        <f t="shared" si="4"/>
        <v>0</v>
      </c>
      <c r="F32" s="137">
        <f t="shared" si="4"/>
        <v>0</v>
      </c>
      <c r="G32" s="137">
        <f t="shared" si="4"/>
        <v>1</v>
      </c>
      <c r="H32" s="137">
        <f t="shared" si="4"/>
        <v>0</v>
      </c>
      <c r="I32" s="137"/>
      <c r="J32" s="137">
        <f t="shared" si="5"/>
        <v>0</v>
      </c>
      <c r="K32" s="137">
        <f t="shared" si="5"/>
        <v>1</v>
      </c>
      <c r="L32" s="137">
        <f t="shared" si="5"/>
        <v>1</v>
      </c>
      <c r="M32" s="137">
        <f t="shared" si="5"/>
        <v>1</v>
      </c>
      <c r="N32" s="137">
        <f t="shared" si="5"/>
        <v>1</v>
      </c>
      <c r="O32" s="137">
        <f t="shared" si="5"/>
        <v>1</v>
      </c>
      <c r="P32" s="137">
        <f t="shared" si="5"/>
        <v>1</v>
      </c>
      <c r="Q32" s="137">
        <f t="shared" si="5"/>
        <v>1</v>
      </c>
      <c r="R32" s="137">
        <f t="shared" si="5"/>
        <v>1</v>
      </c>
      <c r="S32" s="137">
        <f t="shared" si="5"/>
        <v>1</v>
      </c>
      <c r="T32" s="137">
        <f t="shared" si="5"/>
        <v>1</v>
      </c>
      <c r="U32" s="137">
        <f t="shared" si="5"/>
        <v>0</v>
      </c>
      <c r="V32" s="137">
        <f t="shared" si="5"/>
        <v>0</v>
      </c>
      <c r="W32" s="137">
        <f t="shared" si="5"/>
        <v>0</v>
      </c>
      <c r="X32" s="137">
        <f t="shared" si="5"/>
        <v>0</v>
      </c>
      <c r="Y32" s="137">
        <f t="shared" si="5"/>
        <v>1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1</v>
      </c>
      <c r="E33" s="137">
        <f>IF(E13=E$4,1,0)</f>
        <v>1</v>
      </c>
      <c r="F33" s="137">
        <f t="shared" si="4"/>
        <v>0</v>
      </c>
      <c r="G33" s="137">
        <f t="shared" si="4"/>
        <v>1</v>
      </c>
      <c r="H33" s="137">
        <f t="shared" si="4"/>
        <v>1</v>
      </c>
      <c r="I33" s="137"/>
      <c r="J33" s="137">
        <f t="shared" si="5"/>
        <v>1</v>
      </c>
      <c r="K33" s="137">
        <f t="shared" si="5"/>
        <v>1</v>
      </c>
      <c r="L33" s="137">
        <f t="shared" si="5"/>
        <v>1</v>
      </c>
      <c r="M33" s="137">
        <f t="shared" si="5"/>
        <v>1</v>
      </c>
      <c r="N33" s="137">
        <f t="shared" si="5"/>
        <v>1</v>
      </c>
      <c r="O33" s="137">
        <f t="shared" si="5"/>
        <v>0</v>
      </c>
      <c r="P33" s="137">
        <f t="shared" si="5"/>
        <v>1</v>
      </c>
      <c r="Q33" s="137">
        <f t="shared" si="5"/>
        <v>1</v>
      </c>
      <c r="R33" s="137">
        <f t="shared" si="5"/>
        <v>0</v>
      </c>
      <c r="S33" s="137">
        <f t="shared" si="5"/>
        <v>0</v>
      </c>
      <c r="T33" s="137">
        <f t="shared" si="5"/>
        <v>1</v>
      </c>
      <c r="U33" s="137">
        <f t="shared" si="5"/>
        <v>0</v>
      </c>
      <c r="V33" s="137">
        <f t="shared" si="5"/>
        <v>0</v>
      </c>
      <c r="W33" s="137">
        <f t="shared" si="5"/>
        <v>0</v>
      </c>
      <c r="X33" s="137">
        <f t="shared" si="5"/>
        <v>0</v>
      </c>
      <c r="Y33" s="137">
        <f t="shared" si="5"/>
        <v>1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1</v>
      </c>
      <c r="E34" s="137">
        <f t="shared" si="4"/>
        <v>1</v>
      </c>
      <c r="F34" s="137">
        <f t="shared" si="4"/>
        <v>0</v>
      </c>
      <c r="G34" s="137">
        <f t="shared" si="4"/>
        <v>1</v>
      </c>
      <c r="H34" s="137">
        <f t="shared" si="4"/>
        <v>1</v>
      </c>
      <c r="I34" s="137"/>
      <c r="J34" s="137">
        <f t="shared" si="5"/>
        <v>0</v>
      </c>
      <c r="K34" s="137">
        <f t="shared" si="5"/>
        <v>1</v>
      </c>
      <c r="L34" s="137">
        <f t="shared" si="5"/>
        <v>1</v>
      </c>
      <c r="M34" s="137">
        <f t="shared" si="5"/>
        <v>1</v>
      </c>
      <c r="N34" s="137">
        <f t="shared" si="5"/>
        <v>1</v>
      </c>
      <c r="O34" s="137">
        <f t="shared" si="5"/>
        <v>0</v>
      </c>
      <c r="P34" s="137">
        <f t="shared" si="5"/>
        <v>0</v>
      </c>
      <c r="Q34" s="137">
        <f t="shared" si="5"/>
        <v>1</v>
      </c>
      <c r="R34" s="137">
        <f t="shared" si="5"/>
        <v>1</v>
      </c>
      <c r="S34" s="137">
        <f t="shared" si="5"/>
        <v>0</v>
      </c>
      <c r="T34" s="137">
        <f t="shared" si="5"/>
        <v>1</v>
      </c>
      <c r="U34" s="137">
        <f t="shared" si="5"/>
        <v>0</v>
      </c>
      <c r="V34" s="137">
        <f t="shared" si="5"/>
        <v>0</v>
      </c>
      <c r="W34" s="137">
        <f t="shared" si="5"/>
        <v>0</v>
      </c>
      <c r="X34" s="137">
        <f t="shared" si="5"/>
        <v>0</v>
      </c>
      <c r="Y34" s="137">
        <f t="shared" si="5"/>
        <v>1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1</v>
      </c>
      <c r="E35" s="137">
        <f t="shared" si="4"/>
        <v>1</v>
      </c>
      <c r="F35" s="137">
        <f t="shared" si="4"/>
        <v>0</v>
      </c>
      <c r="G35" s="137">
        <f t="shared" si="4"/>
        <v>1</v>
      </c>
      <c r="H35" s="137">
        <f t="shared" si="4"/>
        <v>1</v>
      </c>
      <c r="I35" s="137"/>
      <c r="J35" s="137">
        <f t="shared" si="5"/>
        <v>1</v>
      </c>
      <c r="K35" s="137">
        <f t="shared" si="5"/>
        <v>1</v>
      </c>
      <c r="L35" s="137">
        <f t="shared" si="5"/>
        <v>1</v>
      </c>
      <c r="M35" s="137">
        <f t="shared" si="5"/>
        <v>1</v>
      </c>
      <c r="N35" s="137">
        <f t="shared" si="5"/>
        <v>1</v>
      </c>
      <c r="O35" s="137">
        <f t="shared" si="5"/>
        <v>1</v>
      </c>
      <c r="P35" s="137">
        <f t="shared" si="5"/>
        <v>0</v>
      </c>
      <c r="Q35" s="137">
        <f t="shared" si="5"/>
        <v>1</v>
      </c>
      <c r="R35" s="137">
        <f t="shared" si="5"/>
        <v>0</v>
      </c>
      <c r="S35" s="137">
        <f t="shared" si="5"/>
        <v>0</v>
      </c>
      <c r="T35" s="137">
        <f t="shared" si="5"/>
        <v>1</v>
      </c>
      <c r="U35" s="137">
        <f t="shared" si="5"/>
        <v>0</v>
      </c>
      <c r="V35" s="137">
        <f t="shared" si="5"/>
        <v>0</v>
      </c>
      <c r="W35" s="137">
        <f t="shared" si="5"/>
        <v>0</v>
      </c>
      <c r="X35" s="137">
        <f t="shared" si="5"/>
        <v>0</v>
      </c>
      <c r="Y35" s="137">
        <f t="shared" si="5"/>
        <v>1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1</v>
      </c>
      <c r="E36" s="137">
        <f t="shared" si="4"/>
        <v>1</v>
      </c>
      <c r="F36" s="137">
        <f t="shared" si="4"/>
        <v>0</v>
      </c>
      <c r="G36" s="137">
        <f t="shared" si="4"/>
        <v>1</v>
      </c>
      <c r="H36" s="137">
        <f t="shared" si="4"/>
        <v>1</v>
      </c>
      <c r="I36" s="137"/>
      <c r="J36" s="137">
        <f t="shared" si="5"/>
        <v>0</v>
      </c>
      <c r="K36" s="137">
        <f t="shared" si="5"/>
        <v>1</v>
      </c>
      <c r="L36" s="137">
        <f t="shared" si="5"/>
        <v>1</v>
      </c>
      <c r="M36" s="137">
        <f t="shared" si="5"/>
        <v>1</v>
      </c>
      <c r="N36" s="137">
        <f t="shared" si="5"/>
        <v>1</v>
      </c>
      <c r="O36" s="137">
        <f t="shared" si="5"/>
        <v>1</v>
      </c>
      <c r="P36" s="137">
        <f t="shared" si="5"/>
        <v>0</v>
      </c>
      <c r="Q36" s="137">
        <f t="shared" si="5"/>
        <v>1</v>
      </c>
      <c r="R36" s="137">
        <f t="shared" si="5"/>
        <v>1</v>
      </c>
      <c r="S36" s="137">
        <f t="shared" si="5"/>
        <v>0</v>
      </c>
      <c r="T36" s="137">
        <f t="shared" si="5"/>
        <v>1</v>
      </c>
      <c r="U36" s="137">
        <f t="shared" si="5"/>
        <v>1</v>
      </c>
      <c r="V36" s="137">
        <f t="shared" si="5"/>
        <v>1</v>
      </c>
      <c r="W36" s="137">
        <f t="shared" si="5"/>
        <v>0</v>
      </c>
      <c r="X36" s="137">
        <f t="shared" si="5"/>
        <v>0</v>
      </c>
      <c r="Y36" s="137">
        <f t="shared" si="5"/>
        <v>1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1</v>
      </c>
      <c r="E37" s="137">
        <f t="shared" si="4"/>
        <v>1</v>
      </c>
      <c r="F37" s="137">
        <f t="shared" si="4"/>
        <v>0</v>
      </c>
      <c r="G37" s="137">
        <f t="shared" si="4"/>
        <v>1</v>
      </c>
      <c r="H37" s="137">
        <f t="shared" si="4"/>
        <v>1</v>
      </c>
      <c r="I37" s="137"/>
      <c r="J37" s="137">
        <f t="shared" si="5"/>
        <v>1</v>
      </c>
      <c r="K37" s="137">
        <f t="shared" si="5"/>
        <v>1</v>
      </c>
      <c r="L37" s="137">
        <f t="shared" si="5"/>
        <v>1</v>
      </c>
      <c r="M37" s="137">
        <f t="shared" si="5"/>
        <v>1</v>
      </c>
      <c r="N37" s="137">
        <f t="shared" si="5"/>
        <v>1</v>
      </c>
      <c r="O37" s="137">
        <f t="shared" si="5"/>
        <v>1</v>
      </c>
      <c r="P37" s="137">
        <f t="shared" si="5"/>
        <v>1</v>
      </c>
      <c r="Q37" s="137">
        <f t="shared" si="5"/>
        <v>1</v>
      </c>
      <c r="R37" s="137">
        <f t="shared" si="5"/>
        <v>1</v>
      </c>
      <c r="S37" s="137">
        <f t="shared" si="5"/>
        <v>0</v>
      </c>
      <c r="T37" s="137">
        <f t="shared" si="5"/>
        <v>1</v>
      </c>
      <c r="U37" s="137">
        <f t="shared" si="5"/>
        <v>0</v>
      </c>
      <c r="V37" s="137">
        <f t="shared" si="5"/>
        <v>0</v>
      </c>
      <c r="W37" s="137">
        <f t="shared" si="5"/>
        <v>0</v>
      </c>
      <c r="X37" s="137">
        <f t="shared" si="5"/>
        <v>0</v>
      </c>
      <c r="Y37" s="137">
        <f t="shared" si="5"/>
        <v>1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1</v>
      </c>
      <c r="E38" s="137">
        <f t="shared" si="4"/>
        <v>1</v>
      </c>
      <c r="F38" s="137">
        <f t="shared" si="4"/>
        <v>0</v>
      </c>
      <c r="G38" s="137">
        <f t="shared" si="4"/>
        <v>1</v>
      </c>
      <c r="H38" s="137">
        <f t="shared" si="4"/>
        <v>1</v>
      </c>
      <c r="I38" s="137"/>
      <c r="J38" s="137">
        <f t="shared" si="5"/>
        <v>1</v>
      </c>
      <c r="K38" s="137">
        <f t="shared" si="5"/>
        <v>1</v>
      </c>
      <c r="L38" s="137">
        <f t="shared" si="5"/>
        <v>1</v>
      </c>
      <c r="M38" s="137">
        <f t="shared" si="5"/>
        <v>1</v>
      </c>
      <c r="N38" s="137">
        <f t="shared" si="5"/>
        <v>1</v>
      </c>
      <c r="O38" s="137">
        <f t="shared" si="5"/>
        <v>1</v>
      </c>
      <c r="P38" s="137">
        <f t="shared" si="5"/>
        <v>0</v>
      </c>
      <c r="Q38" s="137">
        <f t="shared" si="5"/>
        <v>1</v>
      </c>
      <c r="R38" s="137">
        <f t="shared" si="5"/>
        <v>1</v>
      </c>
      <c r="S38" s="137">
        <f t="shared" si="5"/>
        <v>0</v>
      </c>
      <c r="T38" s="137">
        <f t="shared" si="5"/>
        <v>1</v>
      </c>
      <c r="U38" s="137">
        <f t="shared" si="5"/>
        <v>0</v>
      </c>
      <c r="V38" s="137">
        <f t="shared" si="5"/>
        <v>0</v>
      </c>
      <c r="W38" s="137">
        <f t="shared" si="5"/>
        <v>0</v>
      </c>
      <c r="X38" s="137">
        <f t="shared" si="5"/>
        <v>0</v>
      </c>
      <c r="Y38" s="137">
        <f t="shared" si="5"/>
        <v>1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1</v>
      </c>
      <c r="E39" s="137">
        <f t="shared" si="4"/>
        <v>1</v>
      </c>
      <c r="F39" s="137">
        <f t="shared" si="4"/>
        <v>0</v>
      </c>
      <c r="G39" s="137">
        <f t="shared" si="4"/>
        <v>1</v>
      </c>
      <c r="H39" s="137">
        <f t="shared" si="4"/>
        <v>0</v>
      </c>
      <c r="I39" s="137"/>
      <c r="J39" s="137">
        <f t="shared" si="5"/>
        <v>1</v>
      </c>
      <c r="K39" s="137">
        <f t="shared" si="5"/>
        <v>0</v>
      </c>
      <c r="L39" s="137">
        <f t="shared" si="5"/>
        <v>0</v>
      </c>
      <c r="M39" s="137">
        <f t="shared" si="5"/>
        <v>1</v>
      </c>
      <c r="N39" s="137">
        <f t="shared" si="5"/>
        <v>0</v>
      </c>
      <c r="O39" s="137">
        <f t="shared" si="5"/>
        <v>0</v>
      </c>
      <c r="P39" s="137">
        <f t="shared" si="5"/>
        <v>0</v>
      </c>
      <c r="Q39" s="137">
        <f t="shared" si="5"/>
        <v>0</v>
      </c>
      <c r="R39" s="137">
        <f t="shared" si="5"/>
        <v>1</v>
      </c>
      <c r="S39" s="137">
        <f t="shared" si="5"/>
        <v>0</v>
      </c>
      <c r="T39" s="137">
        <f t="shared" si="5"/>
        <v>0</v>
      </c>
      <c r="U39" s="137">
        <f t="shared" si="5"/>
        <v>1</v>
      </c>
      <c r="V39" s="137">
        <f t="shared" si="5"/>
        <v>1</v>
      </c>
      <c r="W39" s="137">
        <f t="shared" si="5"/>
        <v>0</v>
      </c>
      <c r="X39" s="137">
        <f t="shared" si="5"/>
        <v>0</v>
      </c>
      <c r="Y39" s="137">
        <f t="shared" si="5"/>
        <v>1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1</v>
      </c>
      <c r="F40" s="137">
        <f t="shared" si="4"/>
        <v>0</v>
      </c>
      <c r="G40" s="137">
        <f t="shared" si="4"/>
        <v>0</v>
      </c>
      <c r="H40" s="137">
        <f t="shared" si="4"/>
        <v>0</v>
      </c>
      <c r="I40" s="137"/>
      <c r="J40" s="137">
        <f t="shared" si="5"/>
        <v>1</v>
      </c>
      <c r="K40" s="137">
        <f t="shared" si="5"/>
        <v>1</v>
      </c>
      <c r="L40" s="137">
        <f t="shared" si="5"/>
        <v>1</v>
      </c>
      <c r="M40" s="137">
        <f t="shared" si="5"/>
        <v>1</v>
      </c>
      <c r="N40" s="137">
        <f t="shared" si="5"/>
        <v>1</v>
      </c>
      <c r="O40" s="137">
        <f t="shared" si="5"/>
        <v>0</v>
      </c>
      <c r="P40" s="137">
        <f t="shared" si="5"/>
        <v>1</v>
      </c>
      <c r="Q40" s="137">
        <f t="shared" si="5"/>
        <v>0</v>
      </c>
      <c r="R40" s="137">
        <f t="shared" si="5"/>
        <v>0</v>
      </c>
      <c r="S40" s="137">
        <f t="shared" si="5"/>
        <v>0</v>
      </c>
      <c r="T40" s="137">
        <f t="shared" si="5"/>
        <v>0</v>
      </c>
      <c r="U40" s="137">
        <f t="shared" si="5"/>
        <v>0</v>
      </c>
      <c r="V40" s="137">
        <f t="shared" si="5"/>
        <v>1</v>
      </c>
      <c r="W40" s="137">
        <f t="shared" si="5"/>
        <v>0</v>
      </c>
      <c r="X40" s="137">
        <f t="shared" si="5"/>
        <v>0</v>
      </c>
      <c r="Y40" s="137">
        <f t="shared" ref="J40:Y41" si="6">IF(Y20=Y$4,1,0)</f>
        <v>1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0</v>
      </c>
      <c r="G42" s="137">
        <f t="shared" si="8"/>
        <v>0</v>
      </c>
      <c r="H42" s="137">
        <f t="shared" si="8"/>
        <v>0</v>
      </c>
      <c r="I42" s="137"/>
      <c r="J42" s="137">
        <f t="shared" ref="J42:Y43" si="9">IF(J20=J$4,1,0)</f>
        <v>1</v>
      </c>
      <c r="K42" s="137">
        <f t="shared" si="9"/>
        <v>1</v>
      </c>
      <c r="L42" s="137">
        <f t="shared" si="9"/>
        <v>1</v>
      </c>
      <c r="M42" s="137">
        <f t="shared" si="9"/>
        <v>1</v>
      </c>
      <c r="N42" s="137">
        <f t="shared" si="9"/>
        <v>1</v>
      </c>
      <c r="O42" s="137">
        <f t="shared" si="9"/>
        <v>0</v>
      </c>
      <c r="P42" s="137">
        <f t="shared" si="9"/>
        <v>1</v>
      </c>
      <c r="Q42" s="137">
        <f t="shared" si="9"/>
        <v>0</v>
      </c>
      <c r="R42" s="137">
        <f t="shared" si="9"/>
        <v>0</v>
      </c>
      <c r="S42" s="137">
        <f t="shared" si="9"/>
        <v>0</v>
      </c>
      <c r="T42" s="137">
        <f t="shared" si="9"/>
        <v>0</v>
      </c>
      <c r="U42" s="137">
        <f t="shared" si="9"/>
        <v>0</v>
      </c>
      <c r="V42" s="137">
        <f t="shared" si="9"/>
        <v>1</v>
      </c>
      <c r="W42" s="137">
        <f t="shared" si="9"/>
        <v>0</v>
      </c>
      <c r="X42" s="137">
        <f t="shared" si="9"/>
        <v>0</v>
      </c>
      <c r="Y42" s="137">
        <f t="shared" si="9"/>
        <v>1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83" orientation="landscape" horizontalDpi="4294967293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BE47-66C8-45F8-9E00-20AC44C03ED3}">
  <sheetPr>
    <tabColor theme="0" tint="-0.34998626667073579"/>
    <pageSetUpPr fitToPage="1"/>
  </sheetPr>
  <dimension ref="C1:BV46"/>
  <sheetViews>
    <sheetView topLeftCell="A3" zoomScale="86" zoomScaleNormal="86" workbookViewId="0">
      <selection activeCell="Z11" sqref="Z11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12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 t="s">
        <v>311</v>
      </c>
      <c r="E3" s="82" t="s">
        <v>297</v>
      </c>
      <c r="F3" s="82" t="s">
        <v>296</v>
      </c>
      <c r="G3" s="82" t="s">
        <v>298</v>
      </c>
      <c r="H3" s="232" t="s">
        <v>312</v>
      </c>
      <c r="I3" s="93"/>
      <c r="J3" s="32" t="s">
        <v>281</v>
      </c>
      <c r="K3" s="28" t="s">
        <v>282</v>
      </c>
      <c r="L3" s="28" t="s">
        <v>283</v>
      </c>
      <c r="M3" s="28" t="s">
        <v>284</v>
      </c>
      <c r="N3" s="28" t="s">
        <v>285</v>
      </c>
      <c r="O3" s="28" t="s">
        <v>286</v>
      </c>
      <c r="P3" s="28" t="s">
        <v>287</v>
      </c>
      <c r="Q3" s="28" t="s">
        <v>362</v>
      </c>
      <c r="R3" s="28" t="s">
        <v>288</v>
      </c>
      <c r="S3" s="28" t="s">
        <v>289</v>
      </c>
      <c r="T3" s="28" t="s">
        <v>290</v>
      </c>
      <c r="U3" s="28" t="s">
        <v>291</v>
      </c>
      <c r="V3" s="186"/>
      <c r="W3" s="186"/>
      <c r="X3" s="186"/>
      <c r="Y3" s="32" t="s">
        <v>363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151</v>
      </c>
      <c r="E4" s="31" t="s">
        <v>122</v>
      </c>
      <c r="F4" s="31" t="s">
        <v>357</v>
      </c>
      <c r="G4" s="31" t="s">
        <v>149</v>
      </c>
      <c r="H4" s="31" t="s">
        <v>128</v>
      </c>
      <c r="I4" s="31" t="s">
        <v>120</v>
      </c>
      <c r="J4" s="31" t="s">
        <v>127</v>
      </c>
      <c r="K4" s="31" t="s">
        <v>128</v>
      </c>
      <c r="L4" s="31" t="s">
        <v>136</v>
      </c>
      <c r="M4" s="31" t="s">
        <v>359</v>
      </c>
      <c r="N4" s="31" t="s">
        <v>132</v>
      </c>
      <c r="O4" s="31" t="s">
        <v>141</v>
      </c>
      <c r="P4" s="31" t="s">
        <v>127</v>
      </c>
      <c r="Q4" s="31" t="s">
        <v>361</v>
      </c>
      <c r="R4" s="31" t="s">
        <v>127</v>
      </c>
      <c r="S4" s="31" t="s">
        <v>134</v>
      </c>
      <c r="T4" s="31" t="s">
        <v>129</v>
      </c>
      <c r="U4" s="31" t="s">
        <v>133</v>
      </c>
      <c r="V4" s="187" t="s">
        <v>120</v>
      </c>
      <c r="W4" s="187" t="s">
        <v>120</v>
      </c>
      <c r="X4" s="187" t="s">
        <v>120</v>
      </c>
      <c r="Y4" s="31" t="s">
        <v>131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71" t="str">
        <f>AF5</f>
        <v>A</v>
      </c>
      <c r="E5" s="171" t="str">
        <f>AF6</f>
        <v>O</v>
      </c>
      <c r="F5" s="171" t="str">
        <f>AF7</f>
        <v>US</v>
      </c>
      <c r="G5" s="171" t="str">
        <f>AF8</f>
        <v>N</v>
      </c>
      <c r="H5" s="171" t="str">
        <f>AF9</f>
        <v>C</v>
      </c>
      <c r="I5" s="190"/>
      <c r="J5" s="110" t="str">
        <f>AF10</f>
        <v>S</v>
      </c>
      <c r="K5" s="171" t="str">
        <f>AF11</f>
        <v>C</v>
      </c>
      <c r="L5" s="171" t="str">
        <f>AF12</f>
        <v>V</v>
      </c>
      <c r="M5" s="110" t="str">
        <f>AF13</f>
        <v>TX</v>
      </c>
      <c r="N5" s="171" t="str">
        <f>AF14</f>
        <v>L</v>
      </c>
      <c r="O5" s="171" t="str">
        <f>AF15</f>
        <v>D</v>
      </c>
      <c r="P5" s="171" t="str">
        <f>AF16</f>
        <v>B</v>
      </c>
      <c r="Q5" s="110" t="str">
        <f>AF17</f>
        <v>CM</v>
      </c>
      <c r="R5" s="171" t="str">
        <f>AF18</f>
        <v>B</v>
      </c>
      <c r="S5" s="171" t="str">
        <f>AF19</f>
        <v>P</v>
      </c>
      <c r="T5" s="185" t="str">
        <f>AF20</f>
        <v>C</v>
      </c>
      <c r="U5" s="171" t="str">
        <f>AF21</f>
        <v>E</v>
      </c>
      <c r="V5" s="183" t="str">
        <f>AF22</f>
        <v/>
      </c>
      <c r="W5" s="183" t="str">
        <f>AF23</f>
        <v/>
      </c>
      <c r="X5" s="183" t="str">
        <f>AF24</f>
        <v/>
      </c>
      <c r="Y5" s="185" t="str">
        <f>AF25</f>
        <v>C</v>
      </c>
      <c r="Z5" s="185">
        <f>SUM(D25:Y25)</f>
        <v>13</v>
      </c>
      <c r="AA5" s="110">
        <f>AY26</f>
        <v>32</v>
      </c>
      <c r="AC5" s="21">
        <f>'WEEK 11'!AC5+Z5</f>
        <v>132</v>
      </c>
      <c r="AF5" s="113" t="str">
        <f>TRIM(AY5)</f>
        <v>A</v>
      </c>
      <c r="AG5" s="113" t="str">
        <f t="shared" ref="AG5:AV20" si="0">TRIM(AZ5)</f>
        <v>A</v>
      </c>
      <c r="AH5" s="113" t="str">
        <f t="shared" si="0"/>
        <v>A</v>
      </c>
      <c r="AI5" s="113" t="str">
        <f t="shared" si="0"/>
        <v>B</v>
      </c>
      <c r="AJ5" s="113" t="str">
        <f t="shared" si="0"/>
        <v>A</v>
      </c>
      <c r="AK5" s="113" t="str">
        <f t="shared" si="0"/>
        <v>B</v>
      </c>
      <c r="AL5" s="113" t="str">
        <f t="shared" si="0"/>
        <v>A</v>
      </c>
      <c r="AM5" s="113" t="str">
        <f t="shared" si="0"/>
        <v>B</v>
      </c>
      <c r="AN5" s="113" t="str">
        <f t="shared" si="0"/>
        <v>B</v>
      </c>
      <c r="AO5" s="113" t="str">
        <f t="shared" si="0"/>
        <v>A</v>
      </c>
      <c r="AP5" s="113" t="str">
        <f t="shared" si="0"/>
        <v>A</v>
      </c>
      <c r="AQ5" s="113" t="str">
        <f t="shared" si="0"/>
        <v>B</v>
      </c>
      <c r="AR5" s="113" t="str">
        <f t="shared" si="0"/>
        <v>A</v>
      </c>
      <c r="AS5" s="113" t="str">
        <f t="shared" si="0"/>
        <v>A</v>
      </c>
      <c r="AT5" s="113" t="str">
        <f t="shared" si="0"/>
        <v>A</v>
      </c>
      <c r="AU5" s="113" t="str">
        <f t="shared" si="0"/>
        <v>B</v>
      </c>
      <c r="AV5" s="113" t="str">
        <f t="shared" si="0"/>
        <v/>
      </c>
      <c r="AW5" s="12"/>
      <c r="AX5" s="92"/>
      <c r="AY5" s="165" t="s">
        <v>151</v>
      </c>
      <c r="AZ5" s="165" t="s">
        <v>151</v>
      </c>
      <c r="BA5" s="165" t="s">
        <v>151</v>
      </c>
      <c r="BB5" s="199" t="s">
        <v>127</v>
      </c>
      <c r="BC5" s="165" t="s">
        <v>151</v>
      </c>
      <c r="BD5" s="165" t="s">
        <v>127</v>
      </c>
      <c r="BE5" s="165" t="s">
        <v>151</v>
      </c>
      <c r="BF5" s="199" t="s">
        <v>127</v>
      </c>
      <c r="BG5" s="199" t="s">
        <v>127</v>
      </c>
      <c r="BH5" s="165" t="s">
        <v>151</v>
      </c>
      <c r="BI5" s="165" t="s">
        <v>151</v>
      </c>
      <c r="BJ5" s="199" t="s">
        <v>127</v>
      </c>
      <c r="BK5" s="165" t="s">
        <v>151</v>
      </c>
      <c r="BL5" s="199" t="s">
        <v>151</v>
      </c>
      <c r="BM5" s="199" t="s">
        <v>151</v>
      </c>
      <c r="BN5" s="165" t="s">
        <v>127</v>
      </c>
      <c r="BO5" s="123"/>
      <c r="BP5" s="166">
        <v>4.1666666666666664E-2</v>
      </c>
      <c r="BQ5" s="165" t="s">
        <v>151</v>
      </c>
      <c r="BR5" s="199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71" t="str">
        <f>AG5</f>
        <v>A</v>
      </c>
      <c r="E6" s="185" t="str">
        <f>AG6</f>
        <v>I</v>
      </c>
      <c r="F6" s="185" t="str">
        <f>AG7</f>
        <v>UC</v>
      </c>
      <c r="G6" s="171" t="str">
        <f>AG8</f>
        <v>N</v>
      </c>
      <c r="H6" s="171" t="str">
        <f>AG9</f>
        <v>C</v>
      </c>
      <c r="I6" s="190"/>
      <c r="J6" s="171" t="str">
        <f>AG10</f>
        <v>B</v>
      </c>
      <c r="K6" s="171" t="str">
        <f>AG11</f>
        <v>C</v>
      </c>
      <c r="L6" s="171" t="str">
        <f>AG12</f>
        <v>V</v>
      </c>
      <c r="M6" s="171" t="str">
        <f>AG13</f>
        <v>TI</v>
      </c>
      <c r="N6" s="171" t="str">
        <f>AG14</f>
        <v>L</v>
      </c>
      <c r="O6" s="171" t="str">
        <f>AG15</f>
        <v>D</v>
      </c>
      <c r="P6" s="171" t="str">
        <f>AG16</f>
        <v>B</v>
      </c>
      <c r="Q6" s="110" t="str">
        <f>AG17</f>
        <v>CM</v>
      </c>
      <c r="R6" s="185" t="str">
        <f>AG18</f>
        <v>R</v>
      </c>
      <c r="S6" s="171" t="str">
        <f>AG19</f>
        <v>P</v>
      </c>
      <c r="T6" s="171" t="str">
        <f>AG20</f>
        <v>S</v>
      </c>
      <c r="U6" s="171" t="str">
        <f>AG21</f>
        <v>E</v>
      </c>
      <c r="V6" s="183" t="str">
        <f>AG22</f>
        <v/>
      </c>
      <c r="W6" s="183" t="str">
        <f>AG23</f>
        <v/>
      </c>
      <c r="X6" s="183" t="str">
        <f>AG24</f>
        <v/>
      </c>
      <c r="Y6" s="171" t="str">
        <f>AG25</f>
        <v>R</v>
      </c>
      <c r="Z6" s="234">
        <f t="shared" ref="Z6:Z20" si="1">SUM(D26:Y26)</f>
        <v>14</v>
      </c>
      <c r="AA6" s="110">
        <f>AZ26</f>
        <v>46</v>
      </c>
      <c r="AC6" s="21">
        <f>'WEEK 11'!AC6+Z6</f>
        <v>135</v>
      </c>
      <c r="AF6" s="113" t="str">
        <f t="shared" ref="AF6:AU25" si="2">TRIM(AY6)</f>
        <v>O</v>
      </c>
      <c r="AG6" s="113" t="str">
        <f t="shared" si="0"/>
        <v>I</v>
      </c>
      <c r="AH6" s="113" t="str">
        <f t="shared" si="0"/>
        <v>O</v>
      </c>
      <c r="AI6" s="113" t="str">
        <f t="shared" si="0"/>
        <v>O</v>
      </c>
      <c r="AJ6" s="113" t="str">
        <f t="shared" si="0"/>
        <v>I</v>
      </c>
      <c r="AK6" s="113" t="str">
        <f t="shared" si="0"/>
        <v>I</v>
      </c>
      <c r="AL6" s="113" t="str">
        <f t="shared" si="0"/>
        <v>O</v>
      </c>
      <c r="AM6" s="113" t="str">
        <f t="shared" si="0"/>
        <v>I</v>
      </c>
      <c r="AN6" s="113" t="str">
        <f t="shared" si="0"/>
        <v>O</v>
      </c>
      <c r="AO6" s="113" t="str">
        <f t="shared" si="0"/>
        <v>I</v>
      </c>
      <c r="AP6" s="113" t="str">
        <f t="shared" si="0"/>
        <v>O</v>
      </c>
      <c r="AQ6" s="113" t="str">
        <f t="shared" si="0"/>
        <v>O</v>
      </c>
      <c r="AR6" s="113" t="str">
        <f t="shared" si="0"/>
        <v>O</v>
      </c>
      <c r="AS6" s="113" t="str">
        <f t="shared" si="0"/>
        <v>O</v>
      </c>
      <c r="AT6" s="113" t="str">
        <f t="shared" si="0"/>
        <v>O</v>
      </c>
      <c r="AU6" s="113" t="str">
        <f t="shared" si="0"/>
        <v>O</v>
      </c>
      <c r="AV6" s="113" t="str">
        <f t="shared" si="0"/>
        <v/>
      </c>
      <c r="AW6" s="12"/>
      <c r="AX6" s="92"/>
      <c r="AY6" s="165" t="s">
        <v>122</v>
      </c>
      <c r="AZ6" s="165" t="s">
        <v>124</v>
      </c>
      <c r="BA6" s="165" t="s">
        <v>122</v>
      </c>
      <c r="BB6" s="199" t="s">
        <v>122</v>
      </c>
      <c r="BC6" s="165" t="s">
        <v>124</v>
      </c>
      <c r="BD6" s="165" t="s">
        <v>124</v>
      </c>
      <c r="BE6" s="165" t="s">
        <v>122</v>
      </c>
      <c r="BF6" s="199" t="s">
        <v>124</v>
      </c>
      <c r="BG6" s="199" t="s">
        <v>122</v>
      </c>
      <c r="BH6" s="165" t="s">
        <v>124</v>
      </c>
      <c r="BI6" s="165" t="s">
        <v>122</v>
      </c>
      <c r="BJ6" s="199" t="s">
        <v>122</v>
      </c>
      <c r="BK6" s="165" t="s">
        <v>122</v>
      </c>
      <c r="BL6" s="199" t="s">
        <v>122</v>
      </c>
      <c r="BM6" s="199" t="s">
        <v>122</v>
      </c>
      <c r="BN6" s="165" t="s">
        <v>122</v>
      </c>
      <c r="BO6" s="123"/>
      <c r="BP6" s="166">
        <v>8.3333333333333329E-2</v>
      </c>
      <c r="BQ6" s="165" t="s">
        <v>122</v>
      </c>
      <c r="BR6" s="199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71" t="str">
        <f>AH5</f>
        <v>A</v>
      </c>
      <c r="E7" s="171" t="str">
        <f>AH6</f>
        <v>O</v>
      </c>
      <c r="F7" s="171" t="str">
        <f>AH7</f>
        <v>US</v>
      </c>
      <c r="G7" s="171" t="str">
        <f>AH8</f>
        <v>N</v>
      </c>
      <c r="H7" s="110" t="str">
        <f>AH9</f>
        <v>E</v>
      </c>
      <c r="I7" s="190"/>
      <c r="J7" s="110" t="str">
        <f>AH10</f>
        <v>S</v>
      </c>
      <c r="K7" s="171" t="str">
        <f>AH11</f>
        <v>C</v>
      </c>
      <c r="L7" s="171" t="str">
        <f>AH12</f>
        <v>V</v>
      </c>
      <c r="M7" s="110" t="str">
        <f>AH13</f>
        <v>TX</v>
      </c>
      <c r="N7" s="171" t="str">
        <f>AH14</f>
        <v>L</v>
      </c>
      <c r="O7" s="171" t="str">
        <f>AH15</f>
        <v>D</v>
      </c>
      <c r="P7" s="171" t="str">
        <f>AH16</f>
        <v>B</v>
      </c>
      <c r="Q7" s="110" t="str">
        <f>AH17</f>
        <v>CM</v>
      </c>
      <c r="R7" s="171" t="str">
        <f>AH18</f>
        <v>B</v>
      </c>
      <c r="S7" s="171" t="str">
        <f>AH19</f>
        <v>P</v>
      </c>
      <c r="T7" s="171" t="str">
        <f>AH20</f>
        <v>S</v>
      </c>
      <c r="U7" s="171" t="str">
        <f>AH21</f>
        <v>E</v>
      </c>
      <c r="V7" s="183" t="str">
        <f>AH22</f>
        <v/>
      </c>
      <c r="W7" s="183" t="str">
        <f>AH23</f>
        <v/>
      </c>
      <c r="X7" s="183" t="str">
        <f>AH24</f>
        <v/>
      </c>
      <c r="Y7" s="171" t="str">
        <f>AH25</f>
        <v>R</v>
      </c>
      <c r="Z7" s="216">
        <f t="shared" si="1"/>
        <v>14</v>
      </c>
      <c r="AA7" s="110">
        <f>BA26</f>
        <v>43</v>
      </c>
      <c r="AC7" s="21">
        <f>'WEEK 11'!AC7+Z7</f>
        <v>129</v>
      </c>
      <c r="AF7" s="113" t="str">
        <f t="shared" si="2"/>
        <v>US</v>
      </c>
      <c r="AG7" s="113" t="str">
        <f t="shared" si="0"/>
        <v>UC</v>
      </c>
      <c r="AH7" s="113" t="str">
        <f t="shared" si="0"/>
        <v>US</v>
      </c>
      <c r="AI7" s="113" t="str">
        <f t="shared" si="0"/>
        <v>US</v>
      </c>
      <c r="AJ7" s="113" t="str">
        <f t="shared" si="0"/>
        <v>US</v>
      </c>
      <c r="AK7" s="113" t="str">
        <f t="shared" si="0"/>
        <v>US</v>
      </c>
      <c r="AL7" s="113" t="str">
        <f t="shared" si="0"/>
        <v>UC</v>
      </c>
      <c r="AM7" s="113" t="str">
        <f t="shared" si="0"/>
        <v>US</v>
      </c>
      <c r="AN7" s="113" t="str">
        <f t="shared" si="0"/>
        <v>UC</v>
      </c>
      <c r="AO7" s="113" t="str">
        <f t="shared" si="0"/>
        <v>US</v>
      </c>
      <c r="AP7" s="113" t="str">
        <f t="shared" si="0"/>
        <v>US</v>
      </c>
      <c r="AQ7" s="113" t="str">
        <f t="shared" si="0"/>
        <v>US</v>
      </c>
      <c r="AR7" s="113" t="str">
        <f t="shared" si="0"/>
        <v>US</v>
      </c>
      <c r="AS7" s="113" t="str">
        <f t="shared" si="0"/>
        <v>US</v>
      </c>
      <c r="AT7" s="113" t="str">
        <f t="shared" si="0"/>
        <v>US</v>
      </c>
      <c r="AU7" s="113" t="str">
        <f t="shared" si="0"/>
        <v>US</v>
      </c>
      <c r="AV7" s="113" t="str">
        <f t="shared" si="0"/>
        <v/>
      </c>
      <c r="AW7" s="12"/>
      <c r="AX7" s="92"/>
      <c r="AY7" s="165" t="s">
        <v>357</v>
      </c>
      <c r="AZ7" s="165" t="s">
        <v>360</v>
      </c>
      <c r="BA7" s="165" t="s">
        <v>357</v>
      </c>
      <c r="BB7" s="199" t="s">
        <v>357</v>
      </c>
      <c r="BC7" s="165" t="s">
        <v>357</v>
      </c>
      <c r="BD7" s="165" t="s">
        <v>357</v>
      </c>
      <c r="BE7" s="165" t="s">
        <v>360</v>
      </c>
      <c r="BF7" s="199" t="s">
        <v>357</v>
      </c>
      <c r="BG7" s="199" t="s">
        <v>360</v>
      </c>
      <c r="BH7" s="165" t="s">
        <v>357</v>
      </c>
      <c r="BI7" s="165" t="s">
        <v>357</v>
      </c>
      <c r="BJ7" s="199" t="s">
        <v>357</v>
      </c>
      <c r="BK7" s="165" t="s">
        <v>357</v>
      </c>
      <c r="BL7" s="199" t="s">
        <v>357</v>
      </c>
      <c r="BM7" s="199" t="s">
        <v>357</v>
      </c>
      <c r="BN7" s="165" t="s">
        <v>357</v>
      </c>
      <c r="BO7" s="123"/>
      <c r="BP7" s="166">
        <v>0.125</v>
      </c>
      <c r="BQ7" s="165" t="s">
        <v>357</v>
      </c>
      <c r="BR7" s="199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85" t="str">
        <f>AI5</f>
        <v>B</v>
      </c>
      <c r="E8" s="171" t="str">
        <f>AI6</f>
        <v>O</v>
      </c>
      <c r="F8" s="171" t="str">
        <f>AI7</f>
        <v>US</v>
      </c>
      <c r="G8" s="171" t="str">
        <f>AI8</f>
        <v>N</v>
      </c>
      <c r="H8" s="110" t="str">
        <f>AI9</f>
        <v>E</v>
      </c>
      <c r="I8" s="190"/>
      <c r="J8" s="110" t="str">
        <f>AI10</f>
        <v>S</v>
      </c>
      <c r="K8" s="171" t="str">
        <f>AI11</f>
        <v>C</v>
      </c>
      <c r="L8" s="171" t="str">
        <f>AI12</f>
        <v>V</v>
      </c>
      <c r="M8" s="110" t="str">
        <f>AI13</f>
        <v>TX</v>
      </c>
      <c r="N8" s="171" t="str">
        <f>AI14</f>
        <v>L</v>
      </c>
      <c r="O8" s="171" t="str">
        <f>AI15</f>
        <v>D</v>
      </c>
      <c r="P8" s="171" t="str">
        <f>AI16</f>
        <v>B</v>
      </c>
      <c r="Q8" s="171" t="str">
        <f>AI17</f>
        <v>CW</v>
      </c>
      <c r="R8" s="171" t="str">
        <f>AI18</f>
        <v>B</v>
      </c>
      <c r="S8" s="171" t="str">
        <f>AI19</f>
        <v>P</v>
      </c>
      <c r="T8" s="171" t="str">
        <f>AI20</f>
        <v>S</v>
      </c>
      <c r="U8" s="185" t="str">
        <f>AI21</f>
        <v>R</v>
      </c>
      <c r="V8" s="183" t="str">
        <f>AI22</f>
        <v/>
      </c>
      <c r="W8" s="183" t="str">
        <f>AI23</f>
        <v/>
      </c>
      <c r="X8" s="183" t="str">
        <f>AI24</f>
        <v/>
      </c>
      <c r="Y8" s="171" t="str">
        <f>AI25</f>
        <v>R</v>
      </c>
      <c r="Z8" s="185">
        <f t="shared" si="1"/>
        <v>13</v>
      </c>
      <c r="AA8" s="110">
        <f>BB26</f>
        <v>44</v>
      </c>
      <c r="AC8" s="21">
        <f>'WEEK 11'!AC8+Z8</f>
        <v>127</v>
      </c>
      <c r="AF8" s="113" t="str">
        <f t="shared" si="2"/>
        <v>N</v>
      </c>
      <c r="AG8" s="113" t="str">
        <f t="shared" si="0"/>
        <v>N</v>
      </c>
      <c r="AH8" s="113" t="str">
        <f t="shared" si="0"/>
        <v>N</v>
      </c>
      <c r="AI8" s="113" t="str">
        <f t="shared" si="0"/>
        <v>N</v>
      </c>
      <c r="AJ8" s="113" t="str">
        <f t="shared" si="0"/>
        <v>A</v>
      </c>
      <c r="AK8" s="113" t="str">
        <f t="shared" si="0"/>
        <v>A</v>
      </c>
      <c r="AL8" s="113" t="str">
        <f t="shared" si="0"/>
        <v>N</v>
      </c>
      <c r="AM8" s="113" t="str">
        <f t="shared" si="0"/>
        <v>N</v>
      </c>
      <c r="AN8" s="113" t="str">
        <f t="shared" si="0"/>
        <v>N</v>
      </c>
      <c r="AO8" s="113" t="str">
        <f t="shared" si="0"/>
        <v>N</v>
      </c>
      <c r="AP8" s="113" t="str">
        <f t="shared" si="0"/>
        <v>N</v>
      </c>
      <c r="AQ8" s="113" t="str">
        <f t="shared" si="0"/>
        <v>N</v>
      </c>
      <c r="AR8" s="113" t="str">
        <f t="shared" si="0"/>
        <v>N</v>
      </c>
      <c r="AS8" s="113" t="str">
        <f t="shared" si="0"/>
        <v>N</v>
      </c>
      <c r="AT8" s="113" t="str">
        <f t="shared" si="0"/>
        <v>N</v>
      </c>
      <c r="AU8" s="113" t="str">
        <f t="shared" si="0"/>
        <v>N</v>
      </c>
      <c r="AV8" s="113" t="str">
        <f t="shared" si="0"/>
        <v/>
      </c>
      <c r="AW8" s="12"/>
      <c r="AX8" s="92"/>
      <c r="AY8" s="165" t="s">
        <v>149</v>
      </c>
      <c r="AZ8" s="165" t="s">
        <v>149</v>
      </c>
      <c r="BA8" s="165" t="s">
        <v>149</v>
      </c>
      <c r="BB8" s="199" t="s">
        <v>149</v>
      </c>
      <c r="BC8" s="165" t="s">
        <v>151</v>
      </c>
      <c r="BD8" s="165" t="s">
        <v>151</v>
      </c>
      <c r="BE8" s="165" t="s">
        <v>149</v>
      </c>
      <c r="BF8" s="199" t="s">
        <v>149</v>
      </c>
      <c r="BG8" s="199" t="s">
        <v>149</v>
      </c>
      <c r="BH8" s="165" t="s">
        <v>149</v>
      </c>
      <c r="BI8" s="165" t="s">
        <v>149</v>
      </c>
      <c r="BJ8" s="199" t="s">
        <v>149</v>
      </c>
      <c r="BK8" s="165" t="s">
        <v>149</v>
      </c>
      <c r="BL8" s="199" t="s">
        <v>149</v>
      </c>
      <c r="BM8" s="199" t="s">
        <v>149</v>
      </c>
      <c r="BN8" s="165" t="s">
        <v>149</v>
      </c>
      <c r="BO8" s="123"/>
      <c r="BP8" s="166">
        <v>0.16666666666666666</v>
      </c>
      <c r="BQ8" s="165" t="s">
        <v>149</v>
      </c>
      <c r="BR8" s="199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71" t="str">
        <f>AJ5</f>
        <v>A</v>
      </c>
      <c r="E9" s="185" t="str">
        <f>AJ6</f>
        <v>I</v>
      </c>
      <c r="F9" s="171" t="str">
        <f>AJ7</f>
        <v>US</v>
      </c>
      <c r="G9" s="185" t="str">
        <f>AJ8</f>
        <v>A</v>
      </c>
      <c r="H9" s="171" t="str">
        <f>AJ9</f>
        <v>C</v>
      </c>
      <c r="I9" s="190"/>
      <c r="J9" s="110" t="str">
        <f>AJ10</f>
        <v>S</v>
      </c>
      <c r="K9" s="185" t="str">
        <f>AJ11</f>
        <v>P</v>
      </c>
      <c r="L9" s="185" t="str">
        <f>AJ12</f>
        <v>B</v>
      </c>
      <c r="M9" s="171" t="str">
        <f>AJ13</f>
        <v>TI</v>
      </c>
      <c r="N9" s="171" t="str">
        <f>AJ14</f>
        <v>L</v>
      </c>
      <c r="O9" s="171" t="str">
        <f>AJ15</f>
        <v>D</v>
      </c>
      <c r="P9" s="171" t="str">
        <f>AJ16</f>
        <v>B</v>
      </c>
      <c r="Q9" s="110" t="str">
        <f>AJ17</f>
        <v>CM</v>
      </c>
      <c r="R9" s="171" t="str">
        <f>AJ18</f>
        <v>B</v>
      </c>
      <c r="S9" s="171" t="str">
        <f>AJ19</f>
        <v>P</v>
      </c>
      <c r="T9" s="185" t="str">
        <f>AJ20</f>
        <v>C</v>
      </c>
      <c r="U9" s="171" t="str">
        <f>AJ21</f>
        <v>E</v>
      </c>
      <c r="V9" s="183" t="str">
        <f>AJ22</f>
        <v/>
      </c>
      <c r="W9" s="183" t="str">
        <f>AJ23</f>
        <v/>
      </c>
      <c r="X9" s="183" t="str">
        <f>AJ24</f>
        <v/>
      </c>
      <c r="Y9" s="171" t="str">
        <f>AJ25</f>
        <v>R</v>
      </c>
      <c r="Z9" s="185">
        <f t="shared" si="1"/>
        <v>11</v>
      </c>
      <c r="AA9" s="110">
        <f>BC26</f>
        <v>45</v>
      </c>
      <c r="AC9" s="21">
        <f>'WEEK 11'!AC9+Z9</f>
        <v>105</v>
      </c>
      <c r="AF9" s="113" t="str">
        <f t="shared" si="2"/>
        <v>C</v>
      </c>
      <c r="AG9" s="113" t="str">
        <f t="shared" si="0"/>
        <v>C</v>
      </c>
      <c r="AH9" s="113" t="str">
        <f t="shared" si="0"/>
        <v>E</v>
      </c>
      <c r="AI9" s="113" t="str">
        <f t="shared" si="0"/>
        <v>E</v>
      </c>
      <c r="AJ9" s="113" t="str">
        <f t="shared" si="0"/>
        <v>C</v>
      </c>
      <c r="AK9" s="113" t="str">
        <f t="shared" si="0"/>
        <v>E</v>
      </c>
      <c r="AL9" s="113" t="str">
        <f t="shared" si="0"/>
        <v>C</v>
      </c>
      <c r="AM9" s="113" t="str">
        <f t="shared" si="0"/>
        <v>C</v>
      </c>
      <c r="AN9" s="113" t="str">
        <f t="shared" si="0"/>
        <v>E</v>
      </c>
      <c r="AO9" s="113" t="str">
        <f t="shared" si="0"/>
        <v>E</v>
      </c>
      <c r="AP9" s="113" t="str">
        <f t="shared" si="0"/>
        <v>E</v>
      </c>
      <c r="AQ9" s="113" t="str">
        <f t="shared" si="0"/>
        <v>C</v>
      </c>
      <c r="AR9" s="113" t="str">
        <f t="shared" si="0"/>
        <v>C</v>
      </c>
      <c r="AS9" s="113" t="str">
        <f t="shared" si="0"/>
        <v>C</v>
      </c>
      <c r="AT9" s="113" t="str">
        <f t="shared" si="0"/>
        <v>E</v>
      </c>
      <c r="AU9" s="113" t="str">
        <f t="shared" si="0"/>
        <v>E</v>
      </c>
      <c r="AV9" s="113" t="str">
        <f t="shared" si="0"/>
        <v/>
      </c>
      <c r="AW9" s="12"/>
      <c r="AX9" s="92"/>
      <c r="AY9" s="165" t="s">
        <v>128</v>
      </c>
      <c r="AZ9" s="165" t="s">
        <v>128</v>
      </c>
      <c r="BA9" s="165" t="s">
        <v>133</v>
      </c>
      <c r="BB9" s="199" t="s">
        <v>133</v>
      </c>
      <c r="BC9" s="165" t="s">
        <v>128</v>
      </c>
      <c r="BD9" s="165" t="s">
        <v>133</v>
      </c>
      <c r="BE9" s="165" t="s">
        <v>128</v>
      </c>
      <c r="BF9" s="199" t="s">
        <v>128</v>
      </c>
      <c r="BG9" s="199" t="s">
        <v>133</v>
      </c>
      <c r="BH9" s="165" t="s">
        <v>133</v>
      </c>
      <c r="BI9" s="165" t="s">
        <v>133</v>
      </c>
      <c r="BJ9" s="199" t="s">
        <v>128</v>
      </c>
      <c r="BK9" s="165" t="s">
        <v>128</v>
      </c>
      <c r="BL9" s="199" t="s">
        <v>128</v>
      </c>
      <c r="BM9" s="199" t="s">
        <v>133</v>
      </c>
      <c r="BN9" s="165" t="s">
        <v>133</v>
      </c>
      <c r="BO9" s="123"/>
      <c r="BP9" s="166">
        <v>0.20833333333333334</v>
      </c>
      <c r="BQ9" s="165" t="s">
        <v>128</v>
      </c>
      <c r="BR9" s="199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85" t="str">
        <f>AK5</f>
        <v>B</v>
      </c>
      <c r="E10" s="185" t="str">
        <f>AK6</f>
        <v>I</v>
      </c>
      <c r="F10" s="171" t="str">
        <f>AK7</f>
        <v>US</v>
      </c>
      <c r="G10" s="185" t="str">
        <f>AK8</f>
        <v>A</v>
      </c>
      <c r="H10" s="110" t="str">
        <f>AK9</f>
        <v>E</v>
      </c>
      <c r="I10" s="190"/>
      <c r="J10" s="110" t="str">
        <f>AK10</f>
        <v>S</v>
      </c>
      <c r="K10" s="171" t="str">
        <f>AK11</f>
        <v>C</v>
      </c>
      <c r="L10" s="171" t="str">
        <f>AK12</f>
        <v>V</v>
      </c>
      <c r="M10" s="171" t="str">
        <f>AK13</f>
        <v>TI</v>
      </c>
      <c r="N10" s="171" t="str">
        <f>AK14</f>
        <v>L</v>
      </c>
      <c r="O10" s="185" t="str">
        <f>AK15</f>
        <v>P</v>
      </c>
      <c r="P10" s="171" t="str">
        <f>AK16</f>
        <v>B</v>
      </c>
      <c r="Q10" s="171" t="str">
        <f>AK17</f>
        <v>CW</v>
      </c>
      <c r="R10" s="171" t="str">
        <f>AK18</f>
        <v>B</v>
      </c>
      <c r="S10" s="185" t="str">
        <f>AK19</f>
        <v>F</v>
      </c>
      <c r="T10" s="185" t="str">
        <f>AK20</f>
        <v>C</v>
      </c>
      <c r="U10" s="171" t="str">
        <f>AK21</f>
        <v>E</v>
      </c>
      <c r="V10" s="183" t="str">
        <f>AK22</f>
        <v/>
      </c>
      <c r="W10" s="183" t="str">
        <f>AK23</f>
        <v/>
      </c>
      <c r="X10" s="183" t="str">
        <f>AK24</f>
        <v/>
      </c>
      <c r="Y10" s="171" t="str">
        <f>AK25</f>
        <v>R</v>
      </c>
      <c r="Z10" s="185">
        <f t="shared" si="1"/>
        <v>10</v>
      </c>
      <c r="AA10" s="110">
        <f>BD26</f>
        <v>36</v>
      </c>
      <c r="AC10" s="21">
        <f>'WEEK 11'!AC10+Z10</f>
        <v>101</v>
      </c>
      <c r="AF10" s="113" t="str">
        <f t="shared" si="2"/>
        <v>S</v>
      </c>
      <c r="AG10" s="113" t="str">
        <f t="shared" si="0"/>
        <v>B</v>
      </c>
      <c r="AH10" s="113" t="str">
        <f t="shared" si="0"/>
        <v>S</v>
      </c>
      <c r="AI10" s="113" t="str">
        <f t="shared" si="0"/>
        <v>S</v>
      </c>
      <c r="AJ10" s="113" t="str">
        <f t="shared" si="0"/>
        <v>S</v>
      </c>
      <c r="AK10" s="113" t="str">
        <f t="shared" si="0"/>
        <v>S</v>
      </c>
      <c r="AL10" s="113" t="str">
        <f t="shared" si="0"/>
        <v>S</v>
      </c>
      <c r="AM10" s="113" t="str">
        <f t="shared" si="0"/>
        <v>S</v>
      </c>
      <c r="AN10" s="113" t="str">
        <f t="shared" si="0"/>
        <v>S</v>
      </c>
      <c r="AO10" s="113" t="str">
        <f t="shared" si="0"/>
        <v>S</v>
      </c>
      <c r="AP10" s="113" t="str">
        <f t="shared" si="0"/>
        <v>S</v>
      </c>
      <c r="AQ10" s="113" t="str">
        <f t="shared" si="0"/>
        <v>S</v>
      </c>
      <c r="AR10" s="113" t="str">
        <f t="shared" si="0"/>
        <v>S</v>
      </c>
      <c r="AS10" s="113" t="str">
        <f t="shared" si="0"/>
        <v>S</v>
      </c>
      <c r="AT10" s="113" t="str">
        <f t="shared" si="0"/>
        <v>S</v>
      </c>
      <c r="AU10" s="113" t="str">
        <f t="shared" si="0"/>
        <v>S</v>
      </c>
      <c r="AV10" s="113" t="str">
        <f t="shared" si="0"/>
        <v/>
      </c>
      <c r="AW10" s="12"/>
      <c r="AX10" s="92"/>
      <c r="AY10" s="165" t="s">
        <v>129</v>
      </c>
      <c r="AZ10" s="165" t="s">
        <v>127</v>
      </c>
      <c r="BA10" s="165" t="s">
        <v>129</v>
      </c>
      <c r="BB10" s="199" t="s">
        <v>129</v>
      </c>
      <c r="BC10" s="165" t="s">
        <v>129</v>
      </c>
      <c r="BD10" s="165" t="s">
        <v>129</v>
      </c>
      <c r="BE10" s="165" t="s">
        <v>129</v>
      </c>
      <c r="BF10" s="199" t="s">
        <v>129</v>
      </c>
      <c r="BG10" s="199" t="s">
        <v>129</v>
      </c>
      <c r="BH10" s="165" t="s">
        <v>129</v>
      </c>
      <c r="BI10" s="165" t="s">
        <v>129</v>
      </c>
      <c r="BJ10" s="199" t="s">
        <v>129</v>
      </c>
      <c r="BK10" s="165" t="s">
        <v>129</v>
      </c>
      <c r="BL10" s="199" t="s">
        <v>129</v>
      </c>
      <c r="BM10" s="199" t="s">
        <v>129</v>
      </c>
      <c r="BN10" s="165" t="s">
        <v>129</v>
      </c>
      <c r="BO10" s="123"/>
      <c r="BP10" s="166">
        <v>0.5</v>
      </c>
      <c r="BQ10" s="165" t="s">
        <v>129</v>
      </c>
      <c r="BR10" s="199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71" t="str">
        <f>AL5</f>
        <v>A</v>
      </c>
      <c r="E11" s="171" t="str">
        <f>AL6</f>
        <v>O</v>
      </c>
      <c r="F11" s="185" t="str">
        <f>AL7</f>
        <v>UC</v>
      </c>
      <c r="G11" s="171" t="str">
        <f>AL8</f>
        <v>N</v>
      </c>
      <c r="H11" s="171" t="str">
        <f>AL9</f>
        <v>C</v>
      </c>
      <c r="I11" s="190"/>
      <c r="J11" s="110" t="str">
        <f>AL10</f>
        <v>S</v>
      </c>
      <c r="K11" s="171" t="str">
        <f>AL11</f>
        <v>C</v>
      </c>
      <c r="L11" s="185" t="str">
        <f>AL12</f>
        <v>B</v>
      </c>
      <c r="M11" s="110" t="str">
        <f>AL13</f>
        <v>TX</v>
      </c>
      <c r="N11" s="171" t="str">
        <f>AL14</f>
        <v>L</v>
      </c>
      <c r="O11" s="110" t="str">
        <f>AL15</f>
        <v>P</v>
      </c>
      <c r="P11" s="185" t="str">
        <f>AL16</f>
        <v>G</v>
      </c>
      <c r="Q11" s="110" t="str">
        <f>AL17</f>
        <v>CM</v>
      </c>
      <c r="R11" s="185" t="str">
        <f>AL18</f>
        <v>R</v>
      </c>
      <c r="S11" s="185" t="str">
        <f>AL19</f>
        <v>F</v>
      </c>
      <c r="T11" s="171" t="str">
        <f>AL20</f>
        <v>S</v>
      </c>
      <c r="U11" s="171" t="str">
        <f>AL21</f>
        <v>E</v>
      </c>
      <c r="V11" s="183" t="str">
        <f>AL22</f>
        <v/>
      </c>
      <c r="W11" s="183" t="str">
        <f>AL23</f>
        <v/>
      </c>
      <c r="X11" s="183" t="str">
        <f>AL24</f>
        <v/>
      </c>
      <c r="Y11" s="171" t="str">
        <f>AL25</f>
        <v>R</v>
      </c>
      <c r="Z11" s="191">
        <f t="shared" si="1"/>
        <v>9</v>
      </c>
      <c r="AA11" s="110">
        <f>BE26</f>
        <v>40</v>
      </c>
      <c r="AC11" s="21">
        <f>'WEEK 11'!AC11+Z11</f>
        <v>116</v>
      </c>
      <c r="AF11" s="113" t="str">
        <f t="shared" si="2"/>
        <v>C</v>
      </c>
      <c r="AG11" s="113" t="str">
        <f t="shared" si="0"/>
        <v>C</v>
      </c>
      <c r="AH11" s="113" t="str">
        <f t="shared" si="0"/>
        <v>C</v>
      </c>
      <c r="AI11" s="113" t="str">
        <f t="shared" si="0"/>
        <v>C</v>
      </c>
      <c r="AJ11" s="113" t="str">
        <f t="shared" si="0"/>
        <v>P</v>
      </c>
      <c r="AK11" s="113" t="str">
        <f t="shared" si="0"/>
        <v>C</v>
      </c>
      <c r="AL11" s="113" t="str">
        <f t="shared" si="0"/>
        <v>C</v>
      </c>
      <c r="AM11" s="113" t="str">
        <f t="shared" si="0"/>
        <v>C</v>
      </c>
      <c r="AN11" s="113" t="str">
        <f t="shared" si="0"/>
        <v>C</v>
      </c>
      <c r="AO11" s="113" t="str">
        <f t="shared" si="0"/>
        <v>C</v>
      </c>
      <c r="AP11" s="113" t="str">
        <f t="shared" si="0"/>
        <v>C</v>
      </c>
      <c r="AQ11" s="113" t="str">
        <f t="shared" si="0"/>
        <v>C</v>
      </c>
      <c r="AR11" s="113" t="str">
        <f t="shared" si="0"/>
        <v>C</v>
      </c>
      <c r="AS11" s="113" t="str">
        <f t="shared" si="0"/>
        <v>C</v>
      </c>
      <c r="AT11" s="113" t="str">
        <f t="shared" si="0"/>
        <v>C</v>
      </c>
      <c r="AU11" s="113" t="str">
        <f t="shared" si="0"/>
        <v>C</v>
      </c>
      <c r="AV11" s="113" t="str">
        <f t="shared" si="0"/>
        <v/>
      </c>
      <c r="AW11" s="12"/>
      <c r="AX11" s="92"/>
      <c r="AY11" s="165" t="s">
        <v>128</v>
      </c>
      <c r="AZ11" s="165" t="s">
        <v>128</v>
      </c>
      <c r="BA11" s="165" t="s">
        <v>128</v>
      </c>
      <c r="BB11" s="199" t="s">
        <v>128</v>
      </c>
      <c r="BC11" s="165" t="s">
        <v>134</v>
      </c>
      <c r="BD11" s="165" t="s">
        <v>128</v>
      </c>
      <c r="BE11" s="165" t="s">
        <v>128</v>
      </c>
      <c r="BF11" s="199" t="s">
        <v>128</v>
      </c>
      <c r="BG11" s="199" t="s">
        <v>128</v>
      </c>
      <c r="BH11" s="165" t="s">
        <v>128</v>
      </c>
      <c r="BI11" s="165" t="s">
        <v>128</v>
      </c>
      <c r="BJ11" s="199" t="s">
        <v>128</v>
      </c>
      <c r="BK11" s="165" t="s">
        <v>128</v>
      </c>
      <c r="BL11" s="199" t="s">
        <v>128</v>
      </c>
      <c r="BM11" s="199" t="s">
        <v>128</v>
      </c>
      <c r="BN11" s="165" t="s">
        <v>128</v>
      </c>
      <c r="BO11" s="123"/>
      <c r="BP11" s="166">
        <v>0.54166666666666663</v>
      </c>
      <c r="BQ11" s="165" t="s">
        <v>128</v>
      </c>
      <c r="BR11" s="199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85" t="str">
        <f>AM5</f>
        <v>B</v>
      </c>
      <c r="E12" s="185" t="str">
        <f>AM6</f>
        <v>I</v>
      </c>
      <c r="F12" s="171" t="str">
        <f>AM7</f>
        <v>US</v>
      </c>
      <c r="G12" s="171" t="str">
        <f>AM8</f>
        <v>N</v>
      </c>
      <c r="H12" s="171" t="str">
        <f>AM9</f>
        <v>C</v>
      </c>
      <c r="I12" s="190"/>
      <c r="J12" s="110" t="str">
        <f>AM10</f>
        <v>S</v>
      </c>
      <c r="K12" s="171" t="str">
        <f>AM11</f>
        <v>C</v>
      </c>
      <c r="L12" s="171" t="str">
        <f>AM12</f>
        <v>V</v>
      </c>
      <c r="M12" s="110" t="str">
        <f>AM13</f>
        <v>TX</v>
      </c>
      <c r="N12" s="171" t="str">
        <f>AM14</f>
        <v>L</v>
      </c>
      <c r="O12" s="171" t="str">
        <f>AM15</f>
        <v>D</v>
      </c>
      <c r="P12" s="171" t="str">
        <f>AM16</f>
        <v>B</v>
      </c>
      <c r="Q12" s="110" t="str">
        <f>AM17</f>
        <v>CM</v>
      </c>
      <c r="R12" s="171" t="str">
        <f>AM18</f>
        <v>B</v>
      </c>
      <c r="S12" s="171" t="str">
        <f>AM19</f>
        <v>P</v>
      </c>
      <c r="T12" s="171" t="str">
        <f>AM20</f>
        <v>S</v>
      </c>
      <c r="U12" s="171" t="str">
        <f>AM21</f>
        <v>E</v>
      </c>
      <c r="V12" s="183" t="str">
        <f>AM22</f>
        <v/>
      </c>
      <c r="W12" s="183" t="str">
        <f>AM23</f>
        <v/>
      </c>
      <c r="X12" s="183" t="str">
        <f>AM24</f>
        <v/>
      </c>
      <c r="Y12" s="171" t="str">
        <f>AM25</f>
        <v>R</v>
      </c>
      <c r="Z12" s="185">
        <f t="shared" si="1"/>
        <v>13</v>
      </c>
      <c r="AA12" s="110">
        <f>BF26</f>
        <v>37</v>
      </c>
      <c r="AC12" s="21">
        <f>'WEEK 11'!AC12+Z12</f>
        <v>120</v>
      </c>
      <c r="AF12" s="113" t="str">
        <f t="shared" si="2"/>
        <v>V</v>
      </c>
      <c r="AG12" s="113" t="str">
        <f t="shared" si="0"/>
        <v>V</v>
      </c>
      <c r="AH12" s="113" t="str">
        <f t="shared" si="0"/>
        <v>V</v>
      </c>
      <c r="AI12" s="113" t="str">
        <f t="shared" si="0"/>
        <v>V</v>
      </c>
      <c r="AJ12" s="113" t="str">
        <f t="shared" si="0"/>
        <v>B</v>
      </c>
      <c r="AK12" s="113" t="str">
        <f t="shared" si="0"/>
        <v>V</v>
      </c>
      <c r="AL12" s="113" t="str">
        <f t="shared" si="0"/>
        <v>B</v>
      </c>
      <c r="AM12" s="113" t="str">
        <f t="shared" si="0"/>
        <v>V</v>
      </c>
      <c r="AN12" s="113" t="str">
        <f t="shared" si="0"/>
        <v>V</v>
      </c>
      <c r="AO12" s="113" t="str">
        <f t="shared" si="0"/>
        <v>V</v>
      </c>
      <c r="AP12" s="113" t="str">
        <f t="shared" si="0"/>
        <v>V</v>
      </c>
      <c r="AQ12" s="113" t="str">
        <f t="shared" si="0"/>
        <v>V</v>
      </c>
      <c r="AR12" s="113" t="str">
        <f t="shared" si="0"/>
        <v>V</v>
      </c>
      <c r="AS12" s="113" t="str">
        <f t="shared" si="0"/>
        <v>V</v>
      </c>
      <c r="AT12" s="113" t="str">
        <f t="shared" si="0"/>
        <v>B</v>
      </c>
      <c r="AU12" s="113" t="str">
        <f t="shared" si="0"/>
        <v>V</v>
      </c>
      <c r="AV12" s="113" t="str">
        <f t="shared" si="0"/>
        <v/>
      </c>
      <c r="AW12" s="12"/>
      <c r="AX12" s="92"/>
      <c r="AY12" s="165" t="s">
        <v>136</v>
      </c>
      <c r="AZ12" s="165" t="s">
        <v>136</v>
      </c>
      <c r="BA12" s="165" t="s">
        <v>136</v>
      </c>
      <c r="BB12" s="199" t="s">
        <v>136</v>
      </c>
      <c r="BC12" s="165" t="s">
        <v>127</v>
      </c>
      <c r="BD12" s="165" t="s">
        <v>136</v>
      </c>
      <c r="BE12" s="165" t="s">
        <v>127</v>
      </c>
      <c r="BF12" s="199" t="s">
        <v>136</v>
      </c>
      <c r="BG12" s="199" t="s">
        <v>136</v>
      </c>
      <c r="BH12" s="165" t="s">
        <v>136</v>
      </c>
      <c r="BI12" s="165" t="s">
        <v>136</v>
      </c>
      <c r="BJ12" s="199" t="s">
        <v>136</v>
      </c>
      <c r="BK12" s="165" t="s">
        <v>136</v>
      </c>
      <c r="BL12" s="199" t="s">
        <v>136</v>
      </c>
      <c r="BM12" s="199" t="s">
        <v>127</v>
      </c>
      <c r="BN12" s="165" t="s">
        <v>136</v>
      </c>
      <c r="BO12" s="123"/>
      <c r="BP12" s="166">
        <v>0.58333333333333337</v>
      </c>
      <c r="BQ12" s="165" t="s">
        <v>136</v>
      </c>
      <c r="BR12" s="199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85" t="str">
        <f>AN5</f>
        <v>B</v>
      </c>
      <c r="E13" s="171" t="str">
        <f>AN6</f>
        <v>O</v>
      </c>
      <c r="F13" s="185" t="str">
        <f>AN7</f>
        <v>UC</v>
      </c>
      <c r="G13" s="171" t="str">
        <f>AN8</f>
        <v>N</v>
      </c>
      <c r="H13" s="110" t="str">
        <f>AN9</f>
        <v>E</v>
      </c>
      <c r="I13" s="190"/>
      <c r="J13" s="110" t="s">
        <v>62</v>
      </c>
      <c r="K13" s="171" t="str">
        <f>AN11</f>
        <v>C</v>
      </c>
      <c r="L13" s="171" t="str">
        <f>AN12</f>
        <v>V</v>
      </c>
      <c r="M13" s="110" t="str">
        <f>AN13</f>
        <v>TX</v>
      </c>
      <c r="N13" s="171" t="str">
        <f>AN14</f>
        <v>L</v>
      </c>
      <c r="O13" s="171" t="str">
        <f>AN15</f>
        <v>D</v>
      </c>
      <c r="P13" s="171" t="str">
        <f>AN16</f>
        <v>B</v>
      </c>
      <c r="Q13" s="110" t="str">
        <f>AN17</f>
        <v>CM</v>
      </c>
      <c r="R13" s="171" t="str">
        <f>AN18</f>
        <v>B</v>
      </c>
      <c r="S13" s="171" t="str">
        <f>AN19</f>
        <v>P</v>
      </c>
      <c r="T13" s="110" t="str">
        <f>AN20</f>
        <v>C</v>
      </c>
      <c r="U13" s="171" t="str">
        <f>AN21</f>
        <v>E</v>
      </c>
      <c r="V13" s="183" t="str">
        <f>AN22</f>
        <v/>
      </c>
      <c r="W13" s="183" t="str">
        <f>AN23</f>
        <v/>
      </c>
      <c r="X13" s="183" t="str">
        <f>AN24</f>
        <v/>
      </c>
      <c r="Y13" s="171" t="str">
        <f>AN25</f>
        <v>R</v>
      </c>
      <c r="Z13" s="185">
        <f t="shared" si="1"/>
        <v>11</v>
      </c>
      <c r="AA13" s="110">
        <f>BG26</f>
        <v>47</v>
      </c>
      <c r="AC13" s="21">
        <f>'WEEK 11'!AC13+Z13</f>
        <v>122</v>
      </c>
      <c r="AF13" s="113" t="str">
        <f t="shared" si="2"/>
        <v>TX</v>
      </c>
      <c r="AG13" s="113" t="str">
        <f t="shared" si="0"/>
        <v>TI</v>
      </c>
      <c r="AH13" s="113" t="str">
        <f t="shared" si="0"/>
        <v>TX</v>
      </c>
      <c r="AI13" s="113" t="str">
        <f t="shared" si="0"/>
        <v>TX</v>
      </c>
      <c r="AJ13" s="113" t="str">
        <f t="shared" si="0"/>
        <v>TI</v>
      </c>
      <c r="AK13" s="113" t="str">
        <f t="shared" si="0"/>
        <v>TI</v>
      </c>
      <c r="AL13" s="113" t="str">
        <f t="shared" si="0"/>
        <v>TX</v>
      </c>
      <c r="AM13" s="113" t="str">
        <f t="shared" si="0"/>
        <v>TX</v>
      </c>
      <c r="AN13" s="113" t="str">
        <f t="shared" si="0"/>
        <v>TX</v>
      </c>
      <c r="AO13" s="113" t="str">
        <f t="shared" si="0"/>
        <v>TX</v>
      </c>
      <c r="AP13" s="113" t="str">
        <f t="shared" si="0"/>
        <v>TX</v>
      </c>
      <c r="AQ13" s="113" t="str">
        <f t="shared" si="0"/>
        <v>TX</v>
      </c>
      <c r="AR13" s="113" t="str">
        <f t="shared" si="0"/>
        <v>TX</v>
      </c>
      <c r="AS13" s="113" t="str">
        <f t="shared" si="0"/>
        <v>TX</v>
      </c>
      <c r="AT13" s="113" t="str">
        <f t="shared" si="0"/>
        <v>TI</v>
      </c>
      <c r="AU13" s="113" t="str">
        <f t="shared" si="0"/>
        <v>TI</v>
      </c>
      <c r="AV13" s="113" t="str">
        <f t="shared" si="0"/>
        <v/>
      </c>
      <c r="AW13" s="12"/>
      <c r="AX13" s="92"/>
      <c r="AY13" s="165" t="s">
        <v>358</v>
      </c>
      <c r="AZ13" s="165" t="s">
        <v>359</v>
      </c>
      <c r="BA13" s="165" t="s">
        <v>358</v>
      </c>
      <c r="BB13" s="199" t="s">
        <v>358</v>
      </c>
      <c r="BC13" s="165" t="s">
        <v>359</v>
      </c>
      <c r="BD13" s="165" t="s">
        <v>359</v>
      </c>
      <c r="BE13" s="165" t="s">
        <v>358</v>
      </c>
      <c r="BF13" s="199" t="s">
        <v>358</v>
      </c>
      <c r="BG13" s="199" t="s">
        <v>358</v>
      </c>
      <c r="BH13" s="165" t="s">
        <v>358</v>
      </c>
      <c r="BI13" s="165" t="s">
        <v>358</v>
      </c>
      <c r="BJ13" s="199" t="s">
        <v>358</v>
      </c>
      <c r="BK13" s="165" t="s">
        <v>358</v>
      </c>
      <c r="BL13" s="199" t="s">
        <v>358</v>
      </c>
      <c r="BM13" s="199" t="s">
        <v>359</v>
      </c>
      <c r="BN13" s="165" t="s">
        <v>359</v>
      </c>
      <c r="BO13" s="123"/>
      <c r="BP13" s="166">
        <v>0.625</v>
      </c>
      <c r="BQ13" s="165" t="s">
        <v>358</v>
      </c>
      <c r="BR13" s="199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71" t="str">
        <f>AO5</f>
        <v>A</v>
      </c>
      <c r="E14" s="185" t="str">
        <f>AO6</f>
        <v>I</v>
      </c>
      <c r="F14" s="171" t="str">
        <f>AO7</f>
        <v>US</v>
      </c>
      <c r="G14" s="171" t="str">
        <f>AO8</f>
        <v>N</v>
      </c>
      <c r="H14" s="110" t="str">
        <f>AO9</f>
        <v>E</v>
      </c>
      <c r="I14" s="190"/>
      <c r="J14" s="110" t="str">
        <f>AO10</f>
        <v>S</v>
      </c>
      <c r="K14" s="171" t="str">
        <f>AO11</f>
        <v>C</v>
      </c>
      <c r="L14" s="171" t="str">
        <f>AO12</f>
        <v>V</v>
      </c>
      <c r="M14" s="110" t="str">
        <f>AO13</f>
        <v>TX</v>
      </c>
      <c r="N14" s="171" t="str">
        <f>AO14</f>
        <v>L</v>
      </c>
      <c r="O14" s="171" t="str">
        <f>AO15</f>
        <v>D</v>
      </c>
      <c r="P14" s="171" t="str">
        <f>AO16</f>
        <v>B</v>
      </c>
      <c r="Q14" s="110" t="str">
        <f>AO17</f>
        <v>CM</v>
      </c>
      <c r="R14" s="171" t="str">
        <f>AO18</f>
        <v>B</v>
      </c>
      <c r="S14" s="171" t="str">
        <f>AO19</f>
        <v>P</v>
      </c>
      <c r="T14" s="171" t="str">
        <f>AO20</f>
        <v>S</v>
      </c>
      <c r="U14" s="171" t="str">
        <f>AO21</f>
        <v>E</v>
      </c>
      <c r="V14" s="183" t="str">
        <f>AO22</f>
        <v/>
      </c>
      <c r="W14" s="183" t="str">
        <f>AO23</f>
        <v/>
      </c>
      <c r="X14" s="183" t="str">
        <f>AO24</f>
        <v/>
      </c>
      <c r="Y14" s="185" t="str">
        <f>AO25</f>
        <v>C</v>
      </c>
      <c r="Z14" s="185">
        <f t="shared" si="1"/>
        <v>12</v>
      </c>
      <c r="AA14" s="110">
        <f>BH26</f>
        <v>50</v>
      </c>
      <c r="AC14" s="21">
        <f>'WEEK 11'!AC14+Z14</f>
        <v>125</v>
      </c>
      <c r="AF14" s="113" t="str">
        <f t="shared" si="2"/>
        <v>L</v>
      </c>
      <c r="AG14" s="113" t="str">
        <f t="shared" si="0"/>
        <v>L</v>
      </c>
      <c r="AH14" s="113" t="str">
        <f t="shared" si="0"/>
        <v>L</v>
      </c>
      <c r="AI14" s="113" t="str">
        <f t="shared" si="0"/>
        <v>L</v>
      </c>
      <c r="AJ14" s="113" t="str">
        <f t="shared" si="0"/>
        <v>L</v>
      </c>
      <c r="AK14" s="113" t="str">
        <f t="shared" si="0"/>
        <v>L</v>
      </c>
      <c r="AL14" s="113" t="str">
        <f t="shared" si="0"/>
        <v>L</v>
      </c>
      <c r="AM14" s="113" t="str">
        <f t="shared" si="0"/>
        <v>L</v>
      </c>
      <c r="AN14" s="113" t="str">
        <f t="shared" si="0"/>
        <v>L</v>
      </c>
      <c r="AO14" s="113" t="str">
        <f t="shared" si="0"/>
        <v>L</v>
      </c>
      <c r="AP14" s="113" t="str">
        <f t="shared" si="0"/>
        <v>L</v>
      </c>
      <c r="AQ14" s="113" t="str">
        <f t="shared" si="0"/>
        <v>L</v>
      </c>
      <c r="AR14" s="113" t="str">
        <f t="shared" si="0"/>
        <v>L</v>
      </c>
      <c r="AS14" s="113" t="str">
        <f t="shared" si="0"/>
        <v>L</v>
      </c>
      <c r="AT14" s="113" t="str">
        <f t="shared" si="0"/>
        <v>L</v>
      </c>
      <c r="AU14" s="113" t="str">
        <f t="shared" si="0"/>
        <v>L</v>
      </c>
      <c r="AV14" s="113" t="str">
        <f t="shared" si="0"/>
        <v/>
      </c>
      <c r="AW14" s="12"/>
      <c r="AX14" s="92"/>
      <c r="AY14" s="165" t="s">
        <v>132</v>
      </c>
      <c r="AZ14" s="165" t="s">
        <v>132</v>
      </c>
      <c r="BA14" s="165" t="s">
        <v>132</v>
      </c>
      <c r="BB14" s="199" t="s">
        <v>132</v>
      </c>
      <c r="BC14" s="165" t="s">
        <v>132</v>
      </c>
      <c r="BD14" s="165" t="s">
        <v>132</v>
      </c>
      <c r="BE14" s="165" t="s">
        <v>132</v>
      </c>
      <c r="BF14" s="199" t="s">
        <v>132</v>
      </c>
      <c r="BG14" s="199" t="s">
        <v>132</v>
      </c>
      <c r="BH14" s="165" t="s">
        <v>132</v>
      </c>
      <c r="BI14" s="165" t="s">
        <v>132</v>
      </c>
      <c r="BJ14" s="199" t="s">
        <v>132</v>
      </c>
      <c r="BK14" s="165" t="s">
        <v>132</v>
      </c>
      <c r="BL14" s="199" t="s">
        <v>132</v>
      </c>
      <c r="BM14" s="199" t="s">
        <v>132</v>
      </c>
      <c r="BN14" s="165" t="s">
        <v>132</v>
      </c>
      <c r="BO14" s="123"/>
      <c r="BP14" s="166">
        <v>0.66666666666666663</v>
      </c>
      <c r="BQ14" s="165" t="s">
        <v>132</v>
      </c>
      <c r="BR14" s="199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71" t="str">
        <f>AP5</f>
        <v>A</v>
      </c>
      <c r="E15" s="171" t="str">
        <f>AP6</f>
        <v>O</v>
      </c>
      <c r="F15" s="171" t="str">
        <f>AP7</f>
        <v>US</v>
      </c>
      <c r="G15" s="171" t="str">
        <f>AP8</f>
        <v>N</v>
      </c>
      <c r="H15" s="110" t="str">
        <f>AP9</f>
        <v>E</v>
      </c>
      <c r="I15" s="190"/>
      <c r="J15" s="110" t="str">
        <f>AP10</f>
        <v>S</v>
      </c>
      <c r="K15" s="171" t="str">
        <f>AP11</f>
        <v>C</v>
      </c>
      <c r="L15" s="171" t="str">
        <f>AP12</f>
        <v>V</v>
      </c>
      <c r="M15" s="110" t="str">
        <f>AP13</f>
        <v>TX</v>
      </c>
      <c r="N15" s="171" t="str">
        <f>AP14</f>
        <v>L</v>
      </c>
      <c r="O15" s="171" t="str">
        <f>AP15</f>
        <v>D</v>
      </c>
      <c r="P15" s="171" t="str">
        <f>AP16</f>
        <v>B</v>
      </c>
      <c r="Q15" s="110" t="str">
        <f>AP17</f>
        <v>CM</v>
      </c>
      <c r="R15" s="171" t="str">
        <f>AP18</f>
        <v>B</v>
      </c>
      <c r="S15" s="185" t="str">
        <f>AP19</f>
        <v>F</v>
      </c>
      <c r="T15" s="171" t="str">
        <f>AP20</f>
        <v>S</v>
      </c>
      <c r="U15" s="171" t="str">
        <f>AP21</f>
        <v>E</v>
      </c>
      <c r="V15" s="183" t="str">
        <f>AP22</f>
        <v/>
      </c>
      <c r="W15" s="183" t="str">
        <f>AP23</f>
        <v/>
      </c>
      <c r="X15" s="183" t="str">
        <f>AP24</f>
        <v/>
      </c>
      <c r="Y15" s="171" t="str">
        <f>AP25</f>
        <v>R</v>
      </c>
      <c r="Z15" s="185">
        <f t="shared" si="1"/>
        <v>13</v>
      </c>
      <c r="AA15" s="110">
        <f>BI26</f>
        <v>45</v>
      </c>
      <c r="AC15" s="21">
        <f>'WEEK 11'!AC15+Z15</f>
        <v>134</v>
      </c>
      <c r="AF15" s="113" t="str">
        <f t="shared" si="2"/>
        <v>D</v>
      </c>
      <c r="AG15" s="113" t="str">
        <f t="shared" si="0"/>
        <v>D</v>
      </c>
      <c r="AH15" s="113" t="str">
        <f t="shared" si="0"/>
        <v>D</v>
      </c>
      <c r="AI15" s="113" t="str">
        <f t="shared" si="0"/>
        <v>D</v>
      </c>
      <c r="AJ15" s="113" t="str">
        <f t="shared" si="0"/>
        <v>D</v>
      </c>
      <c r="AK15" s="113" t="str">
        <f t="shared" si="0"/>
        <v>P</v>
      </c>
      <c r="AL15" s="113" t="str">
        <f t="shared" si="0"/>
        <v>P</v>
      </c>
      <c r="AM15" s="113" t="str">
        <f t="shared" si="0"/>
        <v>D</v>
      </c>
      <c r="AN15" s="113" t="str">
        <f t="shared" si="0"/>
        <v>D</v>
      </c>
      <c r="AO15" s="113" t="str">
        <f t="shared" si="0"/>
        <v>D</v>
      </c>
      <c r="AP15" s="113" t="str">
        <f t="shared" si="0"/>
        <v>D</v>
      </c>
      <c r="AQ15" s="113" t="str">
        <f t="shared" si="0"/>
        <v>P</v>
      </c>
      <c r="AR15" s="113" t="str">
        <f t="shared" si="0"/>
        <v>D</v>
      </c>
      <c r="AS15" s="113" t="str">
        <f t="shared" si="0"/>
        <v>D</v>
      </c>
      <c r="AT15" s="113" t="str">
        <f t="shared" si="0"/>
        <v>D</v>
      </c>
      <c r="AU15" s="113" t="str">
        <f t="shared" si="0"/>
        <v>D</v>
      </c>
      <c r="AV15" s="113" t="str">
        <f t="shared" si="0"/>
        <v/>
      </c>
      <c r="AW15" s="12"/>
      <c r="AX15" s="92"/>
      <c r="AY15" s="165" t="s">
        <v>141</v>
      </c>
      <c r="AZ15" s="165" t="s">
        <v>141</v>
      </c>
      <c r="BA15" s="165" t="s">
        <v>141</v>
      </c>
      <c r="BB15" s="199" t="s">
        <v>141</v>
      </c>
      <c r="BC15" s="165" t="s">
        <v>141</v>
      </c>
      <c r="BD15" s="165" t="s">
        <v>134</v>
      </c>
      <c r="BE15" s="165" t="s">
        <v>134</v>
      </c>
      <c r="BF15" s="199" t="s">
        <v>141</v>
      </c>
      <c r="BG15" s="199" t="s">
        <v>141</v>
      </c>
      <c r="BH15" s="165" t="s">
        <v>141</v>
      </c>
      <c r="BI15" s="165" t="s">
        <v>141</v>
      </c>
      <c r="BJ15" s="199" t="s">
        <v>134</v>
      </c>
      <c r="BK15" s="165" t="s">
        <v>141</v>
      </c>
      <c r="BL15" s="199" t="s">
        <v>141</v>
      </c>
      <c r="BM15" s="199" t="s">
        <v>141</v>
      </c>
      <c r="BN15" s="165" t="s">
        <v>141</v>
      </c>
      <c r="BO15" s="123"/>
      <c r="BP15" s="166">
        <v>0.70833333333333337</v>
      </c>
      <c r="BQ15" s="165" t="s">
        <v>141</v>
      </c>
      <c r="BR15" s="199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85" t="str">
        <f>AQ5</f>
        <v>B</v>
      </c>
      <c r="E16" s="171" t="str">
        <f>AQ6</f>
        <v>O</v>
      </c>
      <c r="F16" s="171" t="str">
        <f>AQ7</f>
        <v>US</v>
      </c>
      <c r="G16" s="171" t="str">
        <f>AQ8</f>
        <v>N</v>
      </c>
      <c r="H16" s="171" t="str">
        <f>AQ9</f>
        <v>C</v>
      </c>
      <c r="I16" s="190"/>
      <c r="J16" s="110" t="str">
        <f>AQ10</f>
        <v>S</v>
      </c>
      <c r="K16" s="171" t="str">
        <f>AQ11</f>
        <v>C</v>
      </c>
      <c r="L16" s="171" t="str">
        <f>AQ12</f>
        <v>V</v>
      </c>
      <c r="M16" s="110" t="str">
        <f>AQ13</f>
        <v>TX</v>
      </c>
      <c r="N16" s="171" t="str">
        <f>AQ14</f>
        <v>L</v>
      </c>
      <c r="O16" s="185" t="str">
        <f>AQ15</f>
        <v>P</v>
      </c>
      <c r="P16" s="171" t="str">
        <f>AQ16</f>
        <v>B</v>
      </c>
      <c r="Q16" s="110" t="str">
        <f>AQ17</f>
        <v>CM</v>
      </c>
      <c r="R16" s="171" t="str">
        <f>AQ18</f>
        <v>B</v>
      </c>
      <c r="S16" s="171" t="str">
        <f>AQ19</f>
        <v>P</v>
      </c>
      <c r="T16" s="171" t="str">
        <f>AQ20</f>
        <v>S</v>
      </c>
      <c r="U16" s="185" t="str">
        <f>AQ21</f>
        <v>R</v>
      </c>
      <c r="V16" s="183" t="str">
        <f>AQ22</f>
        <v/>
      </c>
      <c r="W16" s="183" t="str">
        <f>AQ23</f>
        <v/>
      </c>
      <c r="X16" s="183" t="str">
        <f>AQ24</f>
        <v/>
      </c>
      <c r="Y16" s="185" t="str">
        <f>AQ25</f>
        <v>C</v>
      </c>
      <c r="Z16" s="185">
        <f t="shared" si="1"/>
        <v>11</v>
      </c>
      <c r="AA16" s="110">
        <f>BJ26</f>
        <v>42</v>
      </c>
      <c r="AC16" s="21">
        <f>'WEEK 11'!AC16+Z16</f>
        <v>122</v>
      </c>
      <c r="AF16" s="113" t="str">
        <f t="shared" si="2"/>
        <v>B</v>
      </c>
      <c r="AG16" s="113" t="str">
        <f t="shared" si="0"/>
        <v>B</v>
      </c>
      <c r="AH16" s="113" t="str">
        <f t="shared" si="0"/>
        <v>B</v>
      </c>
      <c r="AI16" s="113" t="str">
        <f t="shared" si="0"/>
        <v>B</v>
      </c>
      <c r="AJ16" s="113" t="str">
        <f t="shared" si="0"/>
        <v>B</v>
      </c>
      <c r="AK16" s="113" t="str">
        <f t="shared" si="0"/>
        <v>B</v>
      </c>
      <c r="AL16" s="113" t="str">
        <f t="shared" si="0"/>
        <v>G</v>
      </c>
      <c r="AM16" s="113" t="str">
        <f t="shared" si="0"/>
        <v>B</v>
      </c>
      <c r="AN16" s="113" t="str">
        <f t="shared" si="0"/>
        <v>B</v>
      </c>
      <c r="AO16" s="113" t="str">
        <f t="shared" si="0"/>
        <v>B</v>
      </c>
      <c r="AP16" s="113" t="str">
        <f t="shared" si="0"/>
        <v>B</v>
      </c>
      <c r="AQ16" s="113" t="str">
        <f t="shared" si="0"/>
        <v>B</v>
      </c>
      <c r="AR16" s="113" t="str">
        <f t="shared" si="0"/>
        <v>B</v>
      </c>
      <c r="AS16" s="113" t="str">
        <f t="shared" si="0"/>
        <v>B</v>
      </c>
      <c r="AT16" s="113" t="str">
        <f t="shared" si="0"/>
        <v>B</v>
      </c>
      <c r="AU16" s="113" t="str">
        <f t="shared" si="0"/>
        <v>B</v>
      </c>
      <c r="AV16" s="113" t="str">
        <f t="shared" si="0"/>
        <v/>
      </c>
      <c r="AW16" s="12"/>
      <c r="AX16" s="92"/>
      <c r="AY16" s="165" t="s">
        <v>127</v>
      </c>
      <c r="AZ16" s="165" t="s">
        <v>127</v>
      </c>
      <c r="BA16" s="165" t="s">
        <v>127</v>
      </c>
      <c r="BB16" s="199" t="s">
        <v>127</v>
      </c>
      <c r="BC16" s="165" t="s">
        <v>127</v>
      </c>
      <c r="BD16" s="165" t="s">
        <v>127</v>
      </c>
      <c r="BE16" s="165" t="s">
        <v>140</v>
      </c>
      <c r="BF16" s="199" t="s">
        <v>127</v>
      </c>
      <c r="BG16" s="199" t="s">
        <v>127</v>
      </c>
      <c r="BH16" s="165" t="s">
        <v>127</v>
      </c>
      <c r="BI16" s="165" t="s">
        <v>127</v>
      </c>
      <c r="BJ16" s="199" t="s">
        <v>127</v>
      </c>
      <c r="BK16" s="165" t="s">
        <v>127</v>
      </c>
      <c r="BL16" s="199" t="s">
        <v>127</v>
      </c>
      <c r="BM16" s="199" t="s">
        <v>127</v>
      </c>
      <c r="BN16" s="165" t="s">
        <v>127</v>
      </c>
      <c r="BO16" s="123"/>
      <c r="BP16" s="166">
        <v>0.75</v>
      </c>
      <c r="BQ16" s="165" t="s">
        <v>127</v>
      </c>
      <c r="BR16" s="199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71" t="str">
        <f>AR5</f>
        <v>A</v>
      </c>
      <c r="E17" s="171" t="str">
        <f>AR6</f>
        <v>O</v>
      </c>
      <c r="F17" s="171" t="str">
        <f>AR7</f>
        <v>US</v>
      </c>
      <c r="G17" s="171" t="str">
        <f>AR8</f>
        <v>N</v>
      </c>
      <c r="H17" s="171" t="str">
        <f>AR9</f>
        <v>C</v>
      </c>
      <c r="I17" s="190"/>
      <c r="J17" s="110" t="str">
        <f>AR10</f>
        <v>S</v>
      </c>
      <c r="K17" s="171" t="str">
        <f>AR11</f>
        <v>C</v>
      </c>
      <c r="L17" s="171" t="str">
        <f>AR12</f>
        <v>V</v>
      </c>
      <c r="M17" s="233" t="str">
        <f>AR13</f>
        <v>TX</v>
      </c>
      <c r="N17" s="171" t="str">
        <f>AR14</f>
        <v>L</v>
      </c>
      <c r="O17" s="171" t="str">
        <f>AR15</f>
        <v>D</v>
      </c>
      <c r="P17" s="171" t="str">
        <f>AR16</f>
        <v>B</v>
      </c>
      <c r="Q17" s="110" t="str">
        <f>AR17</f>
        <v>CM</v>
      </c>
      <c r="R17" s="171" t="str">
        <f>AR18</f>
        <v>B</v>
      </c>
      <c r="S17" s="171" t="str">
        <f>AR19</f>
        <v>P</v>
      </c>
      <c r="T17" s="171" t="str">
        <f>AR20</f>
        <v>S</v>
      </c>
      <c r="U17" s="185" t="str">
        <f>AR21</f>
        <v>R</v>
      </c>
      <c r="V17" s="183" t="str">
        <f>AR22</f>
        <v/>
      </c>
      <c r="W17" s="183" t="str">
        <f>AR23</f>
        <v/>
      </c>
      <c r="X17" s="183" t="str">
        <f>AR24</f>
        <v/>
      </c>
      <c r="Y17" s="185" t="str">
        <f>AR25</f>
        <v>C</v>
      </c>
      <c r="Z17" s="185">
        <f t="shared" si="1"/>
        <v>13</v>
      </c>
      <c r="AA17" s="110">
        <f>BK26</f>
        <v>48</v>
      </c>
      <c r="AC17" s="21">
        <f>'WEEK 11'!AC17+Z17</f>
        <v>126</v>
      </c>
      <c r="AF17" s="113" t="str">
        <f t="shared" si="2"/>
        <v>CM</v>
      </c>
      <c r="AG17" s="113" t="str">
        <f t="shared" si="0"/>
        <v>CM</v>
      </c>
      <c r="AH17" s="113" t="str">
        <f t="shared" si="0"/>
        <v>CM</v>
      </c>
      <c r="AI17" s="113" t="str">
        <f t="shared" si="0"/>
        <v>CW</v>
      </c>
      <c r="AJ17" s="113" t="str">
        <f t="shared" si="0"/>
        <v>CM</v>
      </c>
      <c r="AK17" s="113" t="str">
        <f t="shared" si="0"/>
        <v>CW</v>
      </c>
      <c r="AL17" s="113" t="str">
        <f t="shared" si="0"/>
        <v>CM</v>
      </c>
      <c r="AM17" s="113" t="str">
        <f t="shared" si="0"/>
        <v>CM</v>
      </c>
      <c r="AN17" s="113" t="str">
        <f t="shared" si="0"/>
        <v>CM</v>
      </c>
      <c r="AO17" s="113" t="str">
        <f t="shared" si="0"/>
        <v>CM</v>
      </c>
      <c r="AP17" s="113" t="str">
        <f t="shared" si="0"/>
        <v>CM</v>
      </c>
      <c r="AQ17" s="113" t="str">
        <f t="shared" si="0"/>
        <v>CM</v>
      </c>
      <c r="AR17" s="113" t="str">
        <f t="shared" si="0"/>
        <v>CM</v>
      </c>
      <c r="AS17" s="113" t="str">
        <f t="shared" si="0"/>
        <v>CM</v>
      </c>
      <c r="AT17" s="113" t="str">
        <f t="shared" si="0"/>
        <v>CM</v>
      </c>
      <c r="AU17" s="113" t="str">
        <f t="shared" si="0"/>
        <v>CM</v>
      </c>
      <c r="AV17" s="113" t="str">
        <f t="shared" si="0"/>
        <v/>
      </c>
      <c r="AW17" s="12"/>
      <c r="AX17" s="92"/>
      <c r="AY17" s="165" t="s">
        <v>150</v>
      </c>
      <c r="AZ17" s="165" t="s">
        <v>150</v>
      </c>
      <c r="BA17" s="165" t="s">
        <v>150</v>
      </c>
      <c r="BB17" s="199" t="s">
        <v>361</v>
      </c>
      <c r="BC17" s="165" t="s">
        <v>150</v>
      </c>
      <c r="BD17" s="165" t="s">
        <v>361</v>
      </c>
      <c r="BE17" s="165" t="s">
        <v>150</v>
      </c>
      <c r="BF17" s="199" t="s">
        <v>150</v>
      </c>
      <c r="BG17" s="199" t="s">
        <v>150</v>
      </c>
      <c r="BH17" s="165" t="s">
        <v>150</v>
      </c>
      <c r="BI17" s="165" t="s">
        <v>150</v>
      </c>
      <c r="BJ17" s="199" t="s">
        <v>150</v>
      </c>
      <c r="BK17" s="165" t="s">
        <v>150</v>
      </c>
      <c r="BL17" s="199" t="s">
        <v>150</v>
      </c>
      <c r="BM17" s="199" t="s">
        <v>150</v>
      </c>
      <c r="BN17" s="165" t="s">
        <v>150</v>
      </c>
      <c r="BO17" s="123"/>
      <c r="BP17" s="166">
        <v>0.79166666666666663</v>
      </c>
      <c r="BQ17" s="165" t="s">
        <v>150</v>
      </c>
      <c r="BR17" s="199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71" t="str">
        <f>AS5</f>
        <v>A</v>
      </c>
      <c r="E18" s="171" t="str">
        <f>AS6</f>
        <v>O</v>
      </c>
      <c r="F18" s="171" t="str">
        <f>AS7</f>
        <v>US</v>
      </c>
      <c r="G18" s="171" t="str">
        <f>AS8</f>
        <v>N</v>
      </c>
      <c r="H18" s="171" t="str">
        <f>AS9</f>
        <v>C</v>
      </c>
      <c r="I18" s="190"/>
      <c r="J18" s="110" t="str">
        <f>AS10</f>
        <v>S</v>
      </c>
      <c r="K18" s="171" t="str">
        <f>AS11</f>
        <v>C</v>
      </c>
      <c r="L18" s="171" t="str">
        <f>AS12</f>
        <v>V</v>
      </c>
      <c r="M18" s="110" t="str">
        <f>AS13</f>
        <v>TX</v>
      </c>
      <c r="N18" s="171" t="str">
        <f>AS14</f>
        <v>L</v>
      </c>
      <c r="O18" s="171" t="str">
        <f>AS15</f>
        <v>D</v>
      </c>
      <c r="P18" s="171" t="str">
        <f>AS16</f>
        <v>B</v>
      </c>
      <c r="Q18" s="110" t="str">
        <f>AS17</f>
        <v>CM</v>
      </c>
      <c r="R18" s="171" t="str">
        <f>AS18</f>
        <v>B</v>
      </c>
      <c r="S18" s="171" t="str">
        <f>AS19</f>
        <v>P</v>
      </c>
      <c r="T18" s="185" t="str">
        <f>AS20</f>
        <v>C</v>
      </c>
      <c r="U18" s="171" t="str">
        <f>AS21</f>
        <v>E</v>
      </c>
      <c r="V18" s="183" t="str">
        <f>AS22</f>
        <v/>
      </c>
      <c r="W18" s="183" t="str">
        <f>AS23</f>
        <v/>
      </c>
      <c r="X18" s="183" t="str">
        <f>AS24</f>
        <v/>
      </c>
      <c r="Y18" s="171" t="str">
        <f>AS25</f>
        <v>R</v>
      </c>
      <c r="Z18" s="216">
        <f t="shared" si="1"/>
        <v>14</v>
      </c>
      <c r="AA18" s="110">
        <f>BL26</f>
        <v>45</v>
      </c>
      <c r="AC18" s="21">
        <f>'WEEK 11'!AC18+Z18</f>
        <v>127</v>
      </c>
      <c r="AF18" s="113" t="str">
        <f t="shared" si="2"/>
        <v>B</v>
      </c>
      <c r="AG18" s="113" t="str">
        <f t="shared" si="0"/>
        <v>R</v>
      </c>
      <c r="AH18" s="113" t="str">
        <f t="shared" si="0"/>
        <v>B</v>
      </c>
      <c r="AI18" s="113" t="str">
        <f t="shared" si="0"/>
        <v>B</v>
      </c>
      <c r="AJ18" s="113" t="str">
        <f t="shared" si="0"/>
        <v>B</v>
      </c>
      <c r="AK18" s="113" t="str">
        <f t="shared" si="0"/>
        <v>B</v>
      </c>
      <c r="AL18" s="113" t="str">
        <f t="shared" si="0"/>
        <v>R</v>
      </c>
      <c r="AM18" s="113" t="str">
        <f t="shared" si="0"/>
        <v>B</v>
      </c>
      <c r="AN18" s="113" t="str">
        <f t="shared" si="0"/>
        <v>B</v>
      </c>
      <c r="AO18" s="113" t="str">
        <f t="shared" si="0"/>
        <v>B</v>
      </c>
      <c r="AP18" s="113" t="str">
        <f t="shared" si="0"/>
        <v>B</v>
      </c>
      <c r="AQ18" s="113" t="str">
        <f t="shared" si="0"/>
        <v>B</v>
      </c>
      <c r="AR18" s="113" t="str">
        <f t="shared" si="0"/>
        <v>B</v>
      </c>
      <c r="AS18" s="113" t="str">
        <f t="shared" si="0"/>
        <v>B</v>
      </c>
      <c r="AT18" s="113" t="str">
        <f t="shared" si="0"/>
        <v>B</v>
      </c>
      <c r="AU18" s="113" t="str">
        <f t="shared" si="0"/>
        <v>R</v>
      </c>
      <c r="AV18" s="113" t="str">
        <f t="shared" si="0"/>
        <v/>
      </c>
      <c r="AW18" s="12"/>
      <c r="AX18" s="92"/>
      <c r="AY18" s="165" t="s">
        <v>127</v>
      </c>
      <c r="AZ18" s="165" t="s">
        <v>131</v>
      </c>
      <c r="BA18" s="165" t="s">
        <v>127</v>
      </c>
      <c r="BB18" s="199" t="s">
        <v>127</v>
      </c>
      <c r="BC18" s="165" t="s">
        <v>127</v>
      </c>
      <c r="BD18" s="165" t="s">
        <v>127</v>
      </c>
      <c r="BE18" s="165" t="s">
        <v>131</v>
      </c>
      <c r="BF18" s="199" t="s">
        <v>127</v>
      </c>
      <c r="BG18" s="199" t="s">
        <v>127</v>
      </c>
      <c r="BH18" s="165" t="s">
        <v>127</v>
      </c>
      <c r="BI18" s="165" t="s">
        <v>127</v>
      </c>
      <c r="BJ18" s="199" t="s">
        <v>127</v>
      </c>
      <c r="BK18" s="165" t="s">
        <v>127</v>
      </c>
      <c r="BL18" s="199" t="s">
        <v>127</v>
      </c>
      <c r="BM18" s="199" t="s">
        <v>127</v>
      </c>
      <c r="BN18" s="165" t="s">
        <v>131</v>
      </c>
      <c r="BO18" s="123"/>
      <c r="BP18" s="166">
        <v>0.83333333333333337</v>
      </c>
      <c r="BQ18" s="165" t="s">
        <v>127</v>
      </c>
      <c r="BR18" s="199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71" t="str">
        <f>AT5</f>
        <v>A</v>
      </c>
      <c r="E19" s="171" t="str">
        <f>AT6</f>
        <v>O</v>
      </c>
      <c r="F19" s="171" t="str">
        <f>AT7</f>
        <v>US</v>
      </c>
      <c r="G19" s="171" t="str">
        <f>AT8</f>
        <v>N</v>
      </c>
      <c r="H19" s="110" t="str">
        <f>AT9</f>
        <v>E</v>
      </c>
      <c r="I19" s="190"/>
      <c r="J19" s="110" t="str">
        <f>AT10</f>
        <v>S</v>
      </c>
      <c r="K19" s="171" t="str">
        <f>AT11</f>
        <v>C</v>
      </c>
      <c r="L19" s="185" t="str">
        <f>AT12</f>
        <v>B</v>
      </c>
      <c r="M19" s="171" t="str">
        <f>AT13</f>
        <v>TI</v>
      </c>
      <c r="N19" s="171" t="str">
        <f>AT14</f>
        <v>L</v>
      </c>
      <c r="O19" s="171" t="str">
        <f>AT15</f>
        <v>D</v>
      </c>
      <c r="P19" s="171" t="str">
        <f>AT16</f>
        <v>B</v>
      </c>
      <c r="Q19" s="110" t="str">
        <f>AT17</f>
        <v>CM</v>
      </c>
      <c r="R19" s="171" t="str">
        <f>AT18</f>
        <v>B</v>
      </c>
      <c r="S19" s="185" t="str">
        <f>AT19</f>
        <v>F</v>
      </c>
      <c r="T19" s="171" t="str">
        <f>AT20</f>
        <v>S</v>
      </c>
      <c r="U19" s="171" t="str">
        <f>AT21</f>
        <v>E</v>
      </c>
      <c r="V19" s="183" t="str">
        <f>AT22</f>
        <v/>
      </c>
      <c r="W19" s="183" t="str">
        <f>AT23</f>
        <v/>
      </c>
      <c r="X19" s="183" t="str">
        <f>AT24</f>
        <v/>
      </c>
      <c r="Y19" s="185" t="str">
        <f>AT25</f>
        <v>C</v>
      </c>
      <c r="Z19" s="185">
        <f t="shared" si="1"/>
        <v>12</v>
      </c>
      <c r="AA19" s="110">
        <f>BM26</f>
        <v>24</v>
      </c>
      <c r="AC19" s="21">
        <f>'WEEK 11'!AC19+Z19</f>
        <v>114</v>
      </c>
      <c r="AF19" s="113" t="str">
        <f t="shared" si="2"/>
        <v>P</v>
      </c>
      <c r="AG19" s="113" t="str">
        <f t="shared" si="0"/>
        <v>P</v>
      </c>
      <c r="AH19" s="113" t="str">
        <f t="shared" si="0"/>
        <v>P</v>
      </c>
      <c r="AI19" s="113" t="str">
        <f t="shared" si="0"/>
        <v>P</v>
      </c>
      <c r="AJ19" s="113" t="str">
        <f t="shared" si="0"/>
        <v>P</v>
      </c>
      <c r="AK19" s="113" t="str">
        <f t="shared" si="0"/>
        <v>F</v>
      </c>
      <c r="AL19" s="113" t="str">
        <f t="shared" si="0"/>
        <v>F</v>
      </c>
      <c r="AM19" s="113" t="str">
        <f t="shared" si="0"/>
        <v>P</v>
      </c>
      <c r="AN19" s="113" t="str">
        <f t="shared" si="0"/>
        <v>P</v>
      </c>
      <c r="AO19" s="113" t="str">
        <f t="shared" si="0"/>
        <v>P</v>
      </c>
      <c r="AP19" s="113" t="str">
        <f t="shared" si="0"/>
        <v>F</v>
      </c>
      <c r="AQ19" s="113" t="str">
        <f t="shared" si="0"/>
        <v>P</v>
      </c>
      <c r="AR19" s="113" t="str">
        <f t="shared" si="0"/>
        <v>P</v>
      </c>
      <c r="AS19" s="113" t="str">
        <f t="shared" si="0"/>
        <v>P</v>
      </c>
      <c r="AT19" s="113" t="str">
        <f t="shared" si="0"/>
        <v>F</v>
      </c>
      <c r="AU19" s="113" t="str">
        <f t="shared" si="0"/>
        <v>P</v>
      </c>
      <c r="AV19" s="113" t="str">
        <f t="shared" si="0"/>
        <v/>
      </c>
      <c r="AW19" s="12"/>
      <c r="AX19" s="92"/>
      <c r="AY19" s="165" t="s">
        <v>134</v>
      </c>
      <c r="AZ19" s="165" t="s">
        <v>134</v>
      </c>
      <c r="BA19" s="165" t="s">
        <v>134</v>
      </c>
      <c r="BB19" s="199" t="s">
        <v>134</v>
      </c>
      <c r="BC19" s="165" t="s">
        <v>134</v>
      </c>
      <c r="BD19" s="165" t="s">
        <v>138</v>
      </c>
      <c r="BE19" s="165" t="s">
        <v>138</v>
      </c>
      <c r="BF19" s="199" t="s">
        <v>134</v>
      </c>
      <c r="BG19" s="199" t="s">
        <v>134</v>
      </c>
      <c r="BH19" s="165" t="s">
        <v>134</v>
      </c>
      <c r="BI19" s="165" t="s">
        <v>138</v>
      </c>
      <c r="BJ19" s="199" t="s">
        <v>134</v>
      </c>
      <c r="BK19" s="165" t="s">
        <v>134</v>
      </c>
      <c r="BL19" s="199" t="s">
        <v>134</v>
      </c>
      <c r="BM19" s="199" t="s">
        <v>138</v>
      </c>
      <c r="BN19" s="165" t="s">
        <v>134</v>
      </c>
      <c r="BO19" s="123"/>
      <c r="BP19" s="166">
        <v>0.875</v>
      </c>
      <c r="BQ19" s="165" t="s">
        <v>134</v>
      </c>
      <c r="BR19" s="199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85" t="str">
        <f>AU5</f>
        <v>B</v>
      </c>
      <c r="E20" s="171" t="str">
        <f>AU6</f>
        <v>O</v>
      </c>
      <c r="F20" s="171" t="str">
        <f>AU7</f>
        <v>US</v>
      </c>
      <c r="G20" s="171" t="str">
        <f>AU8</f>
        <v>N</v>
      </c>
      <c r="H20" s="110" t="str">
        <f>AU9</f>
        <v>E</v>
      </c>
      <c r="I20" s="190"/>
      <c r="J20" s="110" t="str">
        <f>AU10</f>
        <v>S</v>
      </c>
      <c r="K20" s="171" t="str">
        <f>AU11</f>
        <v>C</v>
      </c>
      <c r="L20" s="171" t="str">
        <f>AU12</f>
        <v>V</v>
      </c>
      <c r="M20" s="171" t="str">
        <f>AU13</f>
        <v>TI</v>
      </c>
      <c r="N20" s="171" t="str">
        <f>AU14</f>
        <v>L</v>
      </c>
      <c r="O20" s="171" t="str">
        <f>AU15</f>
        <v>D</v>
      </c>
      <c r="P20" s="171" t="str">
        <f>AU16</f>
        <v>B</v>
      </c>
      <c r="Q20" s="110" t="str">
        <f>AU17</f>
        <v>CM</v>
      </c>
      <c r="R20" s="185" t="str">
        <f>AU18</f>
        <v>R</v>
      </c>
      <c r="S20" s="171" t="str">
        <f>AU19</f>
        <v>P</v>
      </c>
      <c r="T20" s="185" t="str">
        <f>AU20</f>
        <v>C</v>
      </c>
      <c r="U20" s="171" t="str">
        <f>AU21</f>
        <v>E</v>
      </c>
      <c r="V20" s="183" t="str">
        <f>AU22</f>
        <v/>
      </c>
      <c r="W20" s="183" t="str">
        <f>AU23</f>
        <v/>
      </c>
      <c r="X20" s="183" t="str">
        <f>AU24</f>
        <v/>
      </c>
      <c r="Y20" s="171" t="str">
        <f>AU25</f>
        <v>R</v>
      </c>
      <c r="Z20" s="185">
        <f t="shared" si="1"/>
        <v>12</v>
      </c>
      <c r="AA20" s="110">
        <f>BN26</f>
        <v>27</v>
      </c>
      <c r="AC20" s="21">
        <f>'WEEK 11'!AC20+Z20</f>
        <v>114</v>
      </c>
      <c r="AF20" s="113" t="str">
        <f t="shared" si="2"/>
        <v>C</v>
      </c>
      <c r="AG20" s="113" t="str">
        <f t="shared" si="0"/>
        <v>S</v>
      </c>
      <c r="AH20" s="113" t="str">
        <f t="shared" si="0"/>
        <v>S</v>
      </c>
      <c r="AI20" s="113" t="str">
        <f t="shared" si="0"/>
        <v>S</v>
      </c>
      <c r="AJ20" s="113" t="str">
        <f t="shared" si="0"/>
        <v>C</v>
      </c>
      <c r="AK20" s="113" t="str">
        <f t="shared" si="0"/>
        <v>C</v>
      </c>
      <c r="AL20" s="113" t="str">
        <f t="shared" si="0"/>
        <v>S</v>
      </c>
      <c r="AM20" s="113" t="str">
        <f t="shared" si="0"/>
        <v>S</v>
      </c>
      <c r="AN20" s="113" t="str">
        <f t="shared" si="0"/>
        <v>C</v>
      </c>
      <c r="AO20" s="113" t="str">
        <f t="shared" si="0"/>
        <v>S</v>
      </c>
      <c r="AP20" s="113" t="str">
        <f t="shared" si="0"/>
        <v>S</v>
      </c>
      <c r="AQ20" s="113" t="str">
        <f t="shared" si="0"/>
        <v>S</v>
      </c>
      <c r="AR20" s="113" t="str">
        <f t="shared" si="0"/>
        <v>S</v>
      </c>
      <c r="AS20" s="113" t="str">
        <f t="shared" si="0"/>
        <v>C</v>
      </c>
      <c r="AT20" s="113" t="str">
        <f t="shared" si="0"/>
        <v>S</v>
      </c>
      <c r="AU20" s="113" t="str">
        <f t="shared" si="0"/>
        <v>C</v>
      </c>
      <c r="AV20" s="113" t="str">
        <f t="shared" ref="AV20:AV25" si="3">TRIM(BO20)</f>
        <v/>
      </c>
      <c r="AW20" s="12"/>
      <c r="AX20" s="92"/>
      <c r="AY20" s="165" t="s">
        <v>128</v>
      </c>
      <c r="AZ20" s="165" t="s">
        <v>129</v>
      </c>
      <c r="BA20" s="165" t="s">
        <v>129</v>
      </c>
      <c r="BB20" s="199" t="s">
        <v>129</v>
      </c>
      <c r="BC20" s="165" t="s">
        <v>128</v>
      </c>
      <c r="BD20" s="165" t="s">
        <v>128</v>
      </c>
      <c r="BE20" s="165" t="s">
        <v>129</v>
      </c>
      <c r="BF20" s="199" t="s">
        <v>129</v>
      </c>
      <c r="BG20" s="199" t="s">
        <v>128</v>
      </c>
      <c r="BH20" s="165" t="s">
        <v>129</v>
      </c>
      <c r="BI20" s="165" t="s">
        <v>129</v>
      </c>
      <c r="BJ20" s="199" t="s">
        <v>129</v>
      </c>
      <c r="BK20" s="165" t="s">
        <v>129</v>
      </c>
      <c r="BL20" s="199" t="s">
        <v>128</v>
      </c>
      <c r="BM20" s="199" t="s">
        <v>129</v>
      </c>
      <c r="BN20" s="165" t="s">
        <v>128</v>
      </c>
      <c r="BO20" s="123"/>
      <c r="BP20" s="166">
        <v>0.91666666666666663</v>
      </c>
      <c r="BQ20" s="165" t="s">
        <v>129</v>
      </c>
      <c r="BR20" s="199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83" t="str">
        <f>AV22</f>
        <v/>
      </c>
      <c r="W21" s="183" t="str">
        <f>AV23</f>
        <v/>
      </c>
      <c r="X21" s="183" t="str">
        <f>AV24</f>
        <v/>
      </c>
      <c r="Y21" s="110" t="str">
        <f>AV25</f>
        <v/>
      </c>
      <c r="Z21" s="110"/>
      <c r="AA21" s="33"/>
      <c r="AC21" s="21"/>
      <c r="AF21" s="113" t="str">
        <f t="shared" si="2"/>
        <v>E</v>
      </c>
      <c r="AG21" s="113" t="str">
        <f t="shared" si="2"/>
        <v>E</v>
      </c>
      <c r="AH21" s="113" t="str">
        <f t="shared" si="2"/>
        <v>E</v>
      </c>
      <c r="AI21" s="113" t="str">
        <f t="shared" si="2"/>
        <v>R</v>
      </c>
      <c r="AJ21" s="113" t="str">
        <f t="shared" si="2"/>
        <v>E</v>
      </c>
      <c r="AK21" s="113" t="str">
        <f t="shared" si="2"/>
        <v>E</v>
      </c>
      <c r="AL21" s="113" t="str">
        <f t="shared" si="2"/>
        <v>E</v>
      </c>
      <c r="AM21" s="113" t="str">
        <f t="shared" si="2"/>
        <v>E</v>
      </c>
      <c r="AN21" s="113" t="str">
        <f t="shared" si="2"/>
        <v>E</v>
      </c>
      <c r="AO21" s="113" t="str">
        <f t="shared" si="2"/>
        <v>E</v>
      </c>
      <c r="AP21" s="113" t="str">
        <f t="shared" si="2"/>
        <v>E</v>
      </c>
      <c r="AQ21" s="113" t="str">
        <f t="shared" si="2"/>
        <v>R</v>
      </c>
      <c r="AR21" s="113" t="str">
        <f t="shared" si="2"/>
        <v>R</v>
      </c>
      <c r="AS21" s="113" t="str">
        <f t="shared" si="2"/>
        <v>E</v>
      </c>
      <c r="AT21" s="113" t="str">
        <f t="shared" si="2"/>
        <v>E</v>
      </c>
      <c r="AU21" s="113" t="str">
        <f t="shared" si="2"/>
        <v>E</v>
      </c>
      <c r="AV21" s="113" t="str">
        <f t="shared" si="3"/>
        <v/>
      </c>
      <c r="AX21" s="92"/>
      <c r="AY21" s="165" t="s">
        <v>133</v>
      </c>
      <c r="AZ21" s="165" t="s">
        <v>133</v>
      </c>
      <c r="BA21" s="165" t="s">
        <v>133</v>
      </c>
      <c r="BB21" s="199" t="s">
        <v>131</v>
      </c>
      <c r="BC21" s="165" t="s">
        <v>133</v>
      </c>
      <c r="BD21" s="165" t="s">
        <v>133</v>
      </c>
      <c r="BE21" s="165" t="s">
        <v>133</v>
      </c>
      <c r="BF21" s="199" t="s">
        <v>133</v>
      </c>
      <c r="BG21" s="199" t="s">
        <v>133</v>
      </c>
      <c r="BH21" s="165" t="s">
        <v>133</v>
      </c>
      <c r="BI21" s="165" t="s">
        <v>133</v>
      </c>
      <c r="BJ21" s="199" t="s">
        <v>131</v>
      </c>
      <c r="BK21" s="165" t="s">
        <v>131</v>
      </c>
      <c r="BL21" s="199" t="s">
        <v>133</v>
      </c>
      <c r="BM21" s="199" t="s">
        <v>133</v>
      </c>
      <c r="BN21" s="165" t="s">
        <v>133</v>
      </c>
      <c r="BO21" s="123"/>
      <c r="BP21" s="166">
        <v>0.95833333333333337</v>
      </c>
      <c r="BQ21" s="165" t="s">
        <v>131</v>
      </c>
      <c r="BR21" s="199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/>
      </c>
      <c r="AG22" s="113" t="str">
        <f t="shared" si="2"/>
        <v/>
      </c>
      <c r="AH22" s="113" t="str">
        <f t="shared" si="2"/>
        <v/>
      </c>
      <c r="AI22" s="113" t="str">
        <f t="shared" si="2"/>
        <v/>
      </c>
      <c r="AJ22" s="113" t="str">
        <f t="shared" si="2"/>
        <v/>
      </c>
      <c r="AK22" s="113" t="str">
        <f t="shared" si="2"/>
        <v/>
      </c>
      <c r="AL22" s="113" t="str">
        <f t="shared" si="2"/>
        <v/>
      </c>
      <c r="AM22" s="113" t="str">
        <f t="shared" si="2"/>
        <v/>
      </c>
      <c r="AN22" s="113" t="str">
        <f t="shared" si="2"/>
        <v/>
      </c>
      <c r="AO22" s="113" t="str">
        <f t="shared" si="2"/>
        <v/>
      </c>
      <c r="AP22" s="113" t="str">
        <f t="shared" si="2"/>
        <v/>
      </c>
      <c r="AQ22" s="113" t="str">
        <f t="shared" si="2"/>
        <v/>
      </c>
      <c r="AR22" s="113" t="str">
        <f t="shared" si="2"/>
        <v/>
      </c>
      <c r="AS22" s="113" t="str">
        <f t="shared" si="2"/>
        <v/>
      </c>
      <c r="AT22" s="113" t="str">
        <f t="shared" si="2"/>
        <v/>
      </c>
      <c r="AU22" s="113" t="str">
        <f t="shared" si="2"/>
        <v/>
      </c>
      <c r="AV22" s="113" t="str">
        <f t="shared" si="3"/>
        <v/>
      </c>
      <c r="AW22" s="12"/>
      <c r="AX22" s="92"/>
      <c r="AY22" s="165"/>
      <c r="AZ22" s="165"/>
      <c r="BA22" s="165"/>
      <c r="BB22" s="199"/>
      <c r="BC22" s="165"/>
      <c r="BD22" s="165"/>
      <c r="BE22" s="165"/>
      <c r="BF22" s="199"/>
      <c r="BG22" s="199"/>
      <c r="BH22" s="165"/>
      <c r="BI22" s="165"/>
      <c r="BJ22" s="199"/>
      <c r="BK22" s="165"/>
      <c r="BL22" s="199"/>
      <c r="BM22" s="199"/>
      <c r="BN22" s="165"/>
      <c r="BO22" s="123"/>
      <c r="BP22" s="167">
        <v>1.125</v>
      </c>
      <c r="BQ22" s="165" t="s">
        <v>128</v>
      </c>
      <c r="BR22" s="199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/>
      </c>
      <c r="AG23" s="113" t="str">
        <f t="shared" si="2"/>
        <v/>
      </c>
      <c r="AH23" s="113" t="str">
        <f t="shared" si="2"/>
        <v/>
      </c>
      <c r="AI23" s="113" t="str">
        <f t="shared" si="2"/>
        <v/>
      </c>
      <c r="AJ23" s="113" t="str">
        <f t="shared" si="2"/>
        <v/>
      </c>
      <c r="AK23" s="113" t="str">
        <f t="shared" si="2"/>
        <v/>
      </c>
      <c r="AL23" s="113" t="str">
        <f t="shared" si="2"/>
        <v/>
      </c>
      <c r="AM23" s="113" t="str">
        <f t="shared" si="2"/>
        <v/>
      </c>
      <c r="AN23" s="113" t="str">
        <f t="shared" si="2"/>
        <v/>
      </c>
      <c r="AO23" s="113" t="str">
        <f t="shared" si="2"/>
        <v/>
      </c>
      <c r="AP23" s="113" t="str">
        <f t="shared" si="2"/>
        <v/>
      </c>
      <c r="AQ23" s="113" t="str">
        <f t="shared" si="2"/>
        <v/>
      </c>
      <c r="AR23" s="113" t="str">
        <f t="shared" si="2"/>
        <v/>
      </c>
      <c r="AS23" s="113" t="str">
        <f t="shared" si="2"/>
        <v/>
      </c>
      <c r="AT23" s="113" t="str">
        <f t="shared" si="2"/>
        <v/>
      </c>
      <c r="AU23" s="113" t="str">
        <f t="shared" si="2"/>
        <v/>
      </c>
      <c r="AV23" s="113" t="str">
        <f t="shared" si="3"/>
        <v/>
      </c>
      <c r="AX23" s="92"/>
      <c r="AY23" s="165"/>
      <c r="AZ23" s="165"/>
      <c r="BA23" s="165"/>
      <c r="BB23" s="199"/>
      <c r="BC23" s="165"/>
      <c r="BD23" s="165"/>
      <c r="BE23" s="165"/>
      <c r="BF23" s="199"/>
      <c r="BG23" s="199"/>
      <c r="BH23" s="165"/>
      <c r="BI23" s="165"/>
      <c r="BJ23" s="199"/>
      <c r="BK23" s="165"/>
      <c r="BL23" s="199"/>
      <c r="BM23" s="199"/>
      <c r="BN23" s="165"/>
      <c r="BO23" s="123"/>
      <c r="BP23" s="168" t="s">
        <v>148</v>
      </c>
      <c r="BQ23" s="165">
        <v>48</v>
      </c>
      <c r="BR23" s="199"/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/>
      </c>
      <c r="AG24" s="113" t="str">
        <f t="shared" si="2"/>
        <v/>
      </c>
      <c r="AH24" s="113" t="str">
        <f t="shared" si="2"/>
        <v/>
      </c>
      <c r="AI24" s="113" t="str">
        <f t="shared" si="2"/>
        <v/>
      </c>
      <c r="AJ24" s="113" t="str">
        <f t="shared" si="2"/>
        <v/>
      </c>
      <c r="AK24" s="113" t="str">
        <f t="shared" si="2"/>
        <v/>
      </c>
      <c r="AL24" s="113" t="str">
        <f t="shared" si="2"/>
        <v/>
      </c>
      <c r="AM24" s="113" t="str">
        <f t="shared" si="2"/>
        <v/>
      </c>
      <c r="AN24" s="113" t="str">
        <f t="shared" si="2"/>
        <v/>
      </c>
      <c r="AO24" s="113" t="str">
        <f t="shared" si="2"/>
        <v/>
      </c>
      <c r="AP24" s="113" t="str">
        <f t="shared" si="2"/>
        <v/>
      </c>
      <c r="AQ24" s="113" t="str">
        <f t="shared" si="2"/>
        <v/>
      </c>
      <c r="AR24" s="113" t="str">
        <f t="shared" si="2"/>
        <v/>
      </c>
      <c r="AS24" s="113" t="str">
        <f t="shared" si="2"/>
        <v/>
      </c>
      <c r="AT24" s="113" t="str">
        <f t="shared" si="2"/>
        <v/>
      </c>
      <c r="AU24" s="113" t="str">
        <f t="shared" si="2"/>
        <v/>
      </c>
      <c r="AV24" s="113" t="str">
        <f t="shared" si="3"/>
        <v/>
      </c>
      <c r="AX24" s="88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23"/>
      <c r="BP24" s="99"/>
      <c r="BQ24" s="167"/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1</v>
      </c>
      <c r="E25" s="137">
        <f t="shared" ref="D25:H40" si="4">IF(E5=E$4,1,0)</f>
        <v>1</v>
      </c>
      <c r="F25" s="137">
        <f t="shared" si="4"/>
        <v>1</v>
      </c>
      <c r="G25" s="137">
        <f t="shared" si="4"/>
        <v>1</v>
      </c>
      <c r="H25" s="137">
        <f t="shared" si="4"/>
        <v>1</v>
      </c>
      <c r="I25" s="137"/>
      <c r="J25" s="137">
        <f t="shared" ref="J25:Y40" si="5">IF(J5=J$4,1,0)</f>
        <v>0</v>
      </c>
      <c r="K25" s="137">
        <f t="shared" si="5"/>
        <v>1</v>
      </c>
      <c r="L25" s="137">
        <f t="shared" si="5"/>
        <v>1</v>
      </c>
      <c r="M25" s="137">
        <f t="shared" si="5"/>
        <v>0</v>
      </c>
      <c r="N25" s="137">
        <f t="shared" si="5"/>
        <v>1</v>
      </c>
      <c r="O25" s="137">
        <f t="shared" si="5"/>
        <v>1</v>
      </c>
      <c r="P25" s="137">
        <f t="shared" si="5"/>
        <v>1</v>
      </c>
      <c r="Q25" s="137">
        <f t="shared" si="5"/>
        <v>0</v>
      </c>
      <c r="R25" s="137">
        <f t="shared" si="5"/>
        <v>1</v>
      </c>
      <c r="S25" s="137">
        <f t="shared" si="5"/>
        <v>1</v>
      </c>
      <c r="T25" s="137">
        <f t="shared" si="5"/>
        <v>0</v>
      </c>
      <c r="U25" s="137">
        <f t="shared" si="5"/>
        <v>1</v>
      </c>
      <c r="V25" s="137">
        <f t="shared" si="5"/>
        <v>0</v>
      </c>
      <c r="W25" s="137">
        <f t="shared" si="5"/>
        <v>0</v>
      </c>
      <c r="X25" s="137">
        <f t="shared" si="5"/>
        <v>0</v>
      </c>
      <c r="Y25" s="137">
        <f t="shared" si="5"/>
        <v>0</v>
      </c>
      <c r="Z25" s="138"/>
      <c r="AA25" s="96"/>
      <c r="AF25" s="130" t="str">
        <f t="shared" si="2"/>
        <v>C</v>
      </c>
      <c r="AG25" s="130" t="str">
        <f t="shared" si="2"/>
        <v>R</v>
      </c>
      <c r="AH25" s="130" t="str">
        <f t="shared" si="2"/>
        <v>R</v>
      </c>
      <c r="AI25" s="130" t="str">
        <f t="shared" si="2"/>
        <v>R</v>
      </c>
      <c r="AJ25" s="130" t="str">
        <f t="shared" si="2"/>
        <v>R</v>
      </c>
      <c r="AK25" s="130" t="str">
        <f t="shared" si="2"/>
        <v>R</v>
      </c>
      <c r="AL25" s="130" t="str">
        <f t="shared" si="2"/>
        <v>R</v>
      </c>
      <c r="AM25" s="130" t="str">
        <f t="shared" si="2"/>
        <v>R</v>
      </c>
      <c r="AN25" s="130" t="str">
        <f t="shared" si="2"/>
        <v>R</v>
      </c>
      <c r="AO25" s="130" t="str">
        <f t="shared" si="2"/>
        <v>C</v>
      </c>
      <c r="AP25" s="130" t="str">
        <f t="shared" si="2"/>
        <v>R</v>
      </c>
      <c r="AQ25" s="130" t="str">
        <f t="shared" si="2"/>
        <v>C</v>
      </c>
      <c r="AR25" s="130" t="str">
        <f t="shared" si="2"/>
        <v>C</v>
      </c>
      <c r="AS25" s="113" t="str">
        <f t="shared" si="2"/>
        <v>R</v>
      </c>
      <c r="AT25" s="130" t="str">
        <f t="shared" si="2"/>
        <v>C</v>
      </c>
      <c r="AU25" s="113" t="str">
        <f t="shared" si="2"/>
        <v>R</v>
      </c>
      <c r="AV25" s="130" t="str">
        <f t="shared" si="3"/>
        <v/>
      </c>
      <c r="AX25" s="92"/>
      <c r="AY25" s="165" t="s">
        <v>128</v>
      </c>
      <c r="AZ25" s="165" t="s">
        <v>131</v>
      </c>
      <c r="BA25" s="165" t="s">
        <v>131</v>
      </c>
      <c r="BB25" s="199" t="s">
        <v>131</v>
      </c>
      <c r="BC25" s="165" t="s">
        <v>131</v>
      </c>
      <c r="BD25" s="165" t="s">
        <v>131</v>
      </c>
      <c r="BE25" s="165" t="s">
        <v>131</v>
      </c>
      <c r="BF25" s="199" t="s">
        <v>131</v>
      </c>
      <c r="BG25" s="199" t="s">
        <v>131</v>
      </c>
      <c r="BH25" s="165" t="s">
        <v>128</v>
      </c>
      <c r="BI25" s="165" t="s">
        <v>131</v>
      </c>
      <c r="BJ25" s="199" t="s">
        <v>128</v>
      </c>
      <c r="BK25" s="165" t="s">
        <v>128</v>
      </c>
      <c r="BL25" s="199" t="s">
        <v>131</v>
      </c>
      <c r="BM25" s="199" t="s">
        <v>128</v>
      </c>
      <c r="BN25" s="165" t="s">
        <v>131</v>
      </c>
      <c r="BO25" s="92"/>
      <c r="BP25" s="96"/>
      <c r="BQ25" s="167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1</v>
      </c>
      <c r="E26" s="137">
        <f t="shared" si="4"/>
        <v>0</v>
      </c>
      <c r="F26" s="137">
        <f t="shared" si="4"/>
        <v>0</v>
      </c>
      <c r="G26" s="137">
        <f t="shared" si="4"/>
        <v>1</v>
      </c>
      <c r="H26" s="137">
        <f t="shared" si="4"/>
        <v>1</v>
      </c>
      <c r="I26" s="137"/>
      <c r="J26" s="137">
        <f t="shared" si="5"/>
        <v>1</v>
      </c>
      <c r="K26" s="137">
        <f t="shared" si="5"/>
        <v>1</v>
      </c>
      <c r="L26" s="137">
        <f t="shared" si="5"/>
        <v>1</v>
      </c>
      <c r="M26" s="137">
        <f t="shared" si="5"/>
        <v>1</v>
      </c>
      <c r="N26" s="137">
        <f t="shared" si="5"/>
        <v>1</v>
      </c>
      <c r="O26" s="137">
        <f t="shared" si="5"/>
        <v>1</v>
      </c>
      <c r="P26" s="137">
        <f t="shared" si="5"/>
        <v>1</v>
      </c>
      <c r="Q26" s="137">
        <f t="shared" si="5"/>
        <v>0</v>
      </c>
      <c r="R26" s="137">
        <f t="shared" si="5"/>
        <v>0</v>
      </c>
      <c r="S26" s="137">
        <f t="shared" si="5"/>
        <v>1</v>
      </c>
      <c r="T26" s="137">
        <f t="shared" si="5"/>
        <v>1</v>
      </c>
      <c r="U26" s="137">
        <f t="shared" si="5"/>
        <v>1</v>
      </c>
      <c r="V26" s="137">
        <f t="shared" si="5"/>
        <v>0</v>
      </c>
      <c r="W26" s="137">
        <f t="shared" si="5"/>
        <v>0</v>
      </c>
      <c r="X26" s="137">
        <f t="shared" si="5"/>
        <v>0</v>
      </c>
      <c r="Y26" s="137">
        <f t="shared" si="5"/>
        <v>1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32</v>
      </c>
      <c r="AZ26" s="165">
        <v>46</v>
      </c>
      <c r="BA26" s="165">
        <v>43</v>
      </c>
      <c r="BB26" s="199">
        <v>44</v>
      </c>
      <c r="BC26" s="165">
        <v>45</v>
      </c>
      <c r="BD26" s="165">
        <v>36</v>
      </c>
      <c r="BE26" s="165">
        <v>40</v>
      </c>
      <c r="BF26" s="199">
        <v>37</v>
      </c>
      <c r="BG26" s="199">
        <v>47</v>
      </c>
      <c r="BH26" s="165">
        <v>50</v>
      </c>
      <c r="BI26" s="165">
        <v>45</v>
      </c>
      <c r="BJ26" s="199">
        <v>42</v>
      </c>
      <c r="BK26" s="165">
        <v>48</v>
      </c>
      <c r="BL26" s="199">
        <v>45</v>
      </c>
      <c r="BM26" s="199">
        <v>24</v>
      </c>
      <c r="BN26" s="165">
        <v>27</v>
      </c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1</v>
      </c>
      <c r="E27" s="137">
        <f t="shared" si="4"/>
        <v>1</v>
      </c>
      <c r="F27" s="137">
        <f t="shared" si="4"/>
        <v>1</v>
      </c>
      <c r="G27" s="137">
        <f t="shared" si="4"/>
        <v>1</v>
      </c>
      <c r="H27" s="137">
        <f t="shared" si="4"/>
        <v>0</v>
      </c>
      <c r="I27" s="137"/>
      <c r="J27" s="137">
        <f t="shared" si="5"/>
        <v>0</v>
      </c>
      <c r="K27" s="137">
        <f t="shared" si="5"/>
        <v>1</v>
      </c>
      <c r="L27" s="137">
        <f t="shared" si="5"/>
        <v>1</v>
      </c>
      <c r="M27" s="137">
        <f t="shared" si="5"/>
        <v>0</v>
      </c>
      <c r="N27" s="137">
        <f t="shared" si="5"/>
        <v>1</v>
      </c>
      <c r="O27" s="137">
        <f t="shared" si="5"/>
        <v>1</v>
      </c>
      <c r="P27" s="137">
        <f t="shared" si="5"/>
        <v>1</v>
      </c>
      <c r="Q27" s="137">
        <f t="shared" si="5"/>
        <v>0</v>
      </c>
      <c r="R27" s="137">
        <f t="shared" si="5"/>
        <v>1</v>
      </c>
      <c r="S27" s="137">
        <f t="shared" si="5"/>
        <v>1</v>
      </c>
      <c r="T27" s="137">
        <f t="shared" si="5"/>
        <v>1</v>
      </c>
      <c r="U27" s="137">
        <f t="shared" si="5"/>
        <v>1</v>
      </c>
      <c r="V27" s="137">
        <f t="shared" si="5"/>
        <v>0</v>
      </c>
      <c r="W27" s="137">
        <f t="shared" si="5"/>
        <v>0</v>
      </c>
      <c r="X27" s="137">
        <f t="shared" si="5"/>
        <v>0</v>
      </c>
      <c r="Y27" s="137">
        <f t="shared" si="5"/>
        <v>1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0</v>
      </c>
      <c r="E28" s="137">
        <f t="shared" si="4"/>
        <v>1</v>
      </c>
      <c r="F28" s="137">
        <f t="shared" si="4"/>
        <v>1</v>
      </c>
      <c r="G28" s="137">
        <f t="shared" si="4"/>
        <v>1</v>
      </c>
      <c r="H28" s="137">
        <f t="shared" si="4"/>
        <v>0</v>
      </c>
      <c r="I28" s="137"/>
      <c r="J28" s="137">
        <f t="shared" si="5"/>
        <v>0</v>
      </c>
      <c r="K28" s="137">
        <f t="shared" si="5"/>
        <v>1</v>
      </c>
      <c r="L28" s="137">
        <f t="shared" si="5"/>
        <v>1</v>
      </c>
      <c r="M28" s="137">
        <f t="shared" si="5"/>
        <v>0</v>
      </c>
      <c r="N28" s="137">
        <f t="shared" si="5"/>
        <v>1</v>
      </c>
      <c r="O28" s="137">
        <f t="shared" si="5"/>
        <v>1</v>
      </c>
      <c r="P28" s="137">
        <f t="shared" si="5"/>
        <v>1</v>
      </c>
      <c r="Q28" s="137">
        <f t="shared" si="5"/>
        <v>1</v>
      </c>
      <c r="R28" s="137">
        <f t="shared" si="5"/>
        <v>1</v>
      </c>
      <c r="S28" s="137">
        <f t="shared" si="5"/>
        <v>1</v>
      </c>
      <c r="T28" s="137">
        <f t="shared" si="5"/>
        <v>1</v>
      </c>
      <c r="U28" s="137">
        <f t="shared" si="5"/>
        <v>0</v>
      </c>
      <c r="V28" s="137">
        <f t="shared" si="5"/>
        <v>0</v>
      </c>
      <c r="W28" s="137">
        <f t="shared" si="5"/>
        <v>0</v>
      </c>
      <c r="X28" s="137">
        <f t="shared" si="5"/>
        <v>0</v>
      </c>
      <c r="Y28" s="137">
        <f t="shared" si="5"/>
        <v>1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1</v>
      </c>
      <c r="E29" s="137">
        <f t="shared" si="4"/>
        <v>0</v>
      </c>
      <c r="F29" s="137">
        <f t="shared" si="4"/>
        <v>1</v>
      </c>
      <c r="G29" s="137">
        <f t="shared" si="4"/>
        <v>0</v>
      </c>
      <c r="H29" s="137">
        <f t="shared" si="4"/>
        <v>1</v>
      </c>
      <c r="I29" s="137"/>
      <c r="J29" s="137">
        <f t="shared" si="5"/>
        <v>0</v>
      </c>
      <c r="K29" s="137">
        <f t="shared" si="5"/>
        <v>0</v>
      </c>
      <c r="L29" s="137">
        <f t="shared" si="5"/>
        <v>0</v>
      </c>
      <c r="M29" s="137">
        <f t="shared" si="5"/>
        <v>1</v>
      </c>
      <c r="N29" s="137">
        <f t="shared" si="5"/>
        <v>1</v>
      </c>
      <c r="O29" s="137">
        <f t="shared" si="5"/>
        <v>1</v>
      </c>
      <c r="P29" s="137">
        <f t="shared" si="5"/>
        <v>1</v>
      </c>
      <c r="Q29" s="137">
        <f t="shared" si="5"/>
        <v>0</v>
      </c>
      <c r="R29" s="137">
        <f t="shared" si="5"/>
        <v>1</v>
      </c>
      <c r="S29" s="137">
        <f t="shared" si="5"/>
        <v>1</v>
      </c>
      <c r="T29" s="137">
        <f t="shared" si="5"/>
        <v>0</v>
      </c>
      <c r="U29" s="137">
        <f t="shared" si="5"/>
        <v>1</v>
      </c>
      <c r="V29" s="137">
        <f t="shared" si="5"/>
        <v>0</v>
      </c>
      <c r="W29" s="137">
        <f t="shared" si="5"/>
        <v>0</v>
      </c>
      <c r="X29" s="137">
        <f t="shared" si="5"/>
        <v>0</v>
      </c>
      <c r="Y29" s="137">
        <f t="shared" si="5"/>
        <v>1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0</v>
      </c>
      <c r="E30" s="137">
        <f t="shared" si="4"/>
        <v>0</v>
      </c>
      <c r="F30" s="137">
        <f t="shared" si="4"/>
        <v>1</v>
      </c>
      <c r="G30" s="137">
        <f t="shared" si="4"/>
        <v>0</v>
      </c>
      <c r="H30" s="137">
        <f t="shared" si="4"/>
        <v>0</v>
      </c>
      <c r="I30" s="137"/>
      <c r="J30" s="137">
        <f t="shared" si="5"/>
        <v>0</v>
      </c>
      <c r="K30" s="137">
        <f t="shared" si="5"/>
        <v>1</v>
      </c>
      <c r="L30" s="137">
        <f t="shared" si="5"/>
        <v>1</v>
      </c>
      <c r="M30" s="137">
        <f t="shared" si="5"/>
        <v>1</v>
      </c>
      <c r="N30" s="137">
        <f t="shared" si="5"/>
        <v>1</v>
      </c>
      <c r="O30" s="137">
        <f t="shared" si="5"/>
        <v>0</v>
      </c>
      <c r="P30" s="137">
        <f t="shared" si="5"/>
        <v>1</v>
      </c>
      <c r="Q30" s="137">
        <f t="shared" si="5"/>
        <v>1</v>
      </c>
      <c r="R30" s="137">
        <f t="shared" si="5"/>
        <v>1</v>
      </c>
      <c r="S30" s="137">
        <f t="shared" si="5"/>
        <v>0</v>
      </c>
      <c r="T30" s="137">
        <f t="shared" si="5"/>
        <v>0</v>
      </c>
      <c r="U30" s="137">
        <f t="shared" si="5"/>
        <v>1</v>
      </c>
      <c r="V30" s="137">
        <f t="shared" si="5"/>
        <v>0</v>
      </c>
      <c r="W30" s="137">
        <f t="shared" si="5"/>
        <v>0</v>
      </c>
      <c r="X30" s="137">
        <f t="shared" si="5"/>
        <v>0</v>
      </c>
      <c r="Y30" s="137">
        <f t="shared" si="5"/>
        <v>1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1</v>
      </c>
      <c r="E31" s="137">
        <f t="shared" si="4"/>
        <v>1</v>
      </c>
      <c r="F31" s="137">
        <f t="shared" si="4"/>
        <v>0</v>
      </c>
      <c r="G31" s="137">
        <f t="shared" si="4"/>
        <v>1</v>
      </c>
      <c r="H31" s="137">
        <f t="shared" si="4"/>
        <v>1</v>
      </c>
      <c r="I31" s="137"/>
      <c r="J31" s="137">
        <f t="shared" si="5"/>
        <v>0</v>
      </c>
      <c r="K31" s="137">
        <f t="shared" si="5"/>
        <v>1</v>
      </c>
      <c r="L31" s="137">
        <f t="shared" si="5"/>
        <v>0</v>
      </c>
      <c r="M31" s="137">
        <f t="shared" si="5"/>
        <v>0</v>
      </c>
      <c r="N31" s="137">
        <f t="shared" si="5"/>
        <v>1</v>
      </c>
      <c r="O31" s="137">
        <f t="shared" si="5"/>
        <v>0</v>
      </c>
      <c r="P31" s="137">
        <f t="shared" si="5"/>
        <v>0</v>
      </c>
      <c r="Q31" s="137">
        <f t="shared" si="5"/>
        <v>0</v>
      </c>
      <c r="R31" s="137">
        <f t="shared" si="5"/>
        <v>0</v>
      </c>
      <c r="S31" s="137">
        <f t="shared" si="5"/>
        <v>0</v>
      </c>
      <c r="T31" s="137">
        <f t="shared" si="5"/>
        <v>1</v>
      </c>
      <c r="U31" s="137">
        <f t="shared" si="5"/>
        <v>1</v>
      </c>
      <c r="V31" s="137">
        <f t="shared" si="5"/>
        <v>0</v>
      </c>
      <c r="W31" s="137">
        <f t="shared" si="5"/>
        <v>0</v>
      </c>
      <c r="X31" s="137">
        <f t="shared" si="5"/>
        <v>0</v>
      </c>
      <c r="Y31" s="137">
        <f t="shared" si="5"/>
        <v>1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0</v>
      </c>
      <c r="E32" s="137">
        <f t="shared" si="4"/>
        <v>0</v>
      </c>
      <c r="F32" s="137">
        <f t="shared" si="4"/>
        <v>1</v>
      </c>
      <c r="G32" s="137">
        <f t="shared" si="4"/>
        <v>1</v>
      </c>
      <c r="H32" s="137">
        <f t="shared" si="4"/>
        <v>1</v>
      </c>
      <c r="I32" s="137"/>
      <c r="J32" s="137">
        <f t="shared" si="5"/>
        <v>0</v>
      </c>
      <c r="K32" s="137">
        <f t="shared" si="5"/>
        <v>1</v>
      </c>
      <c r="L32" s="137">
        <f t="shared" si="5"/>
        <v>1</v>
      </c>
      <c r="M32" s="137">
        <f t="shared" si="5"/>
        <v>0</v>
      </c>
      <c r="N32" s="137">
        <f t="shared" si="5"/>
        <v>1</v>
      </c>
      <c r="O32" s="137">
        <f t="shared" si="5"/>
        <v>1</v>
      </c>
      <c r="P32" s="137">
        <f t="shared" si="5"/>
        <v>1</v>
      </c>
      <c r="Q32" s="137">
        <f t="shared" si="5"/>
        <v>0</v>
      </c>
      <c r="R32" s="137">
        <f t="shared" si="5"/>
        <v>1</v>
      </c>
      <c r="S32" s="137">
        <f t="shared" si="5"/>
        <v>1</v>
      </c>
      <c r="T32" s="137">
        <f t="shared" si="5"/>
        <v>1</v>
      </c>
      <c r="U32" s="137">
        <f t="shared" si="5"/>
        <v>1</v>
      </c>
      <c r="V32" s="137">
        <f t="shared" si="5"/>
        <v>0</v>
      </c>
      <c r="W32" s="137">
        <f t="shared" si="5"/>
        <v>0</v>
      </c>
      <c r="X32" s="137">
        <f t="shared" si="5"/>
        <v>0</v>
      </c>
      <c r="Y32" s="137">
        <f t="shared" si="5"/>
        <v>1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0</v>
      </c>
      <c r="E33" s="137">
        <f>IF(E13=E$4,1,0)</f>
        <v>1</v>
      </c>
      <c r="F33" s="137">
        <f t="shared" si="4"/>
        <v>0</v>
      </c>
      <c r="G33" s="137">
        <f t="shared" si="4"/>
        <v>1</v>
      </c>
      <c r="H33" s="137">
        <f t="shared" si="4"/>
        <v>0</v>
      </c>
      <c r="I33" s="137"/>
      <c r="J33" s="137">
        <f t="shared" si="5"/>
        <v>0</v>
      </c>
      <c r="K33" s="137">
        <f t="shared" si="5"/>
        <v>1</v>
      </c>
      <c r="L33" s="137">
        <f t="shared" si="5"/>
        <v>1</v>
      </c>
      <c r="M33" s="137">
        <f t="shared" si="5"/>
        <v>0</v>
      </c>
      <c r="N33" s="137">
        <f t="shared" si="5"/>
        <v>1</v>
      </c>
      <c r="O33" s="137">
        <f t="shared" si="5"/>
        <v>1</v>
      </c>
      <c r="P33" s="137">
        <f t="shared" si="5"/>
        <v>1</v>
      </c>
      <c r="Q33" s="137">
        <f t="shared" si="5"/>
        <v>0</v>
      </c>
      <c r="R33" s="137">
        <f t="shared" si="5"/>
        <v>1</v>
      </c>
      <c r="S33" s="137">
        <f t="shared" si="5"/>
        <v>1</v>
      </c>
      <c r="T33" s="137">
        <f t="shared" si="5"/>
        <v>0</v>
      </c>
      <c r="U33" s="137">
        <f t="shared" si="5"/>
        <v>1</v>
      </c>
      <c r="V33" s="137">
        <f t="shared" si="5"/>
        <v>0</v>
      </c>
      <c r="W33" s="137">
        <f t="shared" si="5"/>
        <v>0</v>
      </c>
      <c r="X33" s="137">
        <f t="shared" si="5"/>
        <v>0</v>
      </c>
      <c r="Y33" s="137">
        <f t="shared" si="5"/>
        <v>1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1</v>
      </c>
      <c r="E34" s="137">
        <f t="shared" si="4"/>
        <v>0</v>
      </c>
      <c r="F34" s="137">
        <f t="shared" si="4"/>
        <v>1</v>
      </c>
      <c r="G34" s="137">
        <f t="shared" si="4"/>
        <v>1</v>
      </c>
      <c r="H34" s="137">
        <f t="shared" si="4"/>
        <v>0</v>
      </c>
      <c r="I34" s="137"/>
      <c r="J34" s="137">
        <f t="shared" si="5"/>
        <v>0</v>
      </c>
      <c r="K34" s="137">
        <f t="shared" si="5"/>
        <v>1</v>
      </c>
      <c r="L34" s="137">
        <f t="shared" si="5"/>
        <v>1</v>
      </c>
      <c r="M34" s="137">
        <f t="shared" si="5"/>
        <v>0</v>
      </c>
      <c r="N34" s="137">
        <f t="shared" si="5"/>
        <v>1</v>
      </c>
      <c r="O34" s="137">
        <f t="shared" si="5"/>
        <v>1</v>
      </c>
      <c r="P34" s="137">
        <f t="shared" si="5"/>
        <v>1</v>
      </c>
      <c r="Q34" s="137">
        <f t="shared" si="5"/>
        <v>0</v>
      </c>
      <c r="R34" s="137">
        <f t="shared" si="5"/>
        <v>1</v>
      </c>
      <c r="S34" s="137">
        <f t="shared" si="5"/>
        <v>1</v>
      </c>
      <c r="T34" s="137">
        <f t="shared" si="5"/>
        <v>1</v>
      </c>
      <c r="U34" s="137">
        <f t="shared" si="5"/>
        <v>1</v>
      </c>
      <c r="V34" s="137">
        <f t="shared" si="5"/>
        <v>0</v>
      </c>
      <c r="W34" s="137">
        <f t="shared" si="5"/>
        <v>0</v>
      </c>
      <c r="X34" s="137">
        <f t="shared" si="5"/>
        <v>0</v>
      </c>
      <c r="Y34" s="137">
        <f t="shared" si="5"/>
        <v>0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1</v>
      </c>
      <c r="E35" s="137">
        <f t="shared" si="4"/>
        <v>1</v>
      </c>
      <c r="F35" s="137">
        <f t="shared" si="4"/>
        <v>1</v>
      </c>
      <c r="G35" s="137">
        <f t="shared" si="4"/>
        <v>1</v>
      </c>
      <c r="H35" s="137">
        <f t="shared" si="4"/>
        <v>0</v>
      </c>
      <c r="I35" s="137"/>
      <c r="J35" s="137">
        <f t="shared" si="5"/>
        <v>0</v>
      </c>
      <c r="K35" s="137">
        <f t="shared" si="5"/>
        <v>1</v>
      </c>
      <c r="L35" s="137">
        <f t="shared" si="5"/>
        <v>1</v>
      </c>
      <c r="M35" s="137">
        <f t="shared" si="5"/>
        <v>0</v>
      </c>
      <c r="N35" s="137">
        <f t="shared" si="5"/>
        <v>1</v>
      </c>
      <c r="O35" s="137">
        <f t="shared" si="5"/>
        <v>1</v>
      </c>
      <c r="P35" s="137">
        <f t="shared" si="5"/>
        <v>1</v>
      </c>
      <c r="Q35" s="137">
        <f t="shared" si="5"/>
        <v>0</v>
      </c>
      <c r="R35" s="137">
        <f t="shared" si="5"/>
        <v>1</v>
      </c>
      <c r="S35" s="137">
        <f t="shared" si="5"/>
        <v>0</v>
      </c>
      <c r="T35" s="137">
        <f t="shared" si="5"/>
        <v>1</v>
      </c>
      <c r="U35" s="137">
        <f t="shared" si="5"/>
        <v>1</v>
      </c>
      <c r="V35" s="137">
        <f t="shared" si="5"/>
        <v>0</v>
      </c>
      <c r="W35" s="137">
        <f t="shared" si="5"/>
        <v>0</v>
      </c>
      <c r="X35" s="137">
        <f t="shared" si="5"/>
        <v>0</v>
      </c>
      <c r="Y35" s="137">
        <f t="shared" si="5"/>
        <v>1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0</v>
      </c>
      <c r="E36" s="137">
        <f t="shared" si="4"/>
        <v>1</v>
      </c>
      <c r="F36" s="137">
        <f t="shared" si="4"/>
        <v>1</v>
      </c>
      <c r="G36" s="137">
        <f t="shared" si="4"/>
        <v>1</v>
      </c>
      <c r="H36" s="137">
        <f t="shared" si="4"/>
        <v>1</v>
      </c>
      <c r="I36" s="137"/>
      <c r="J36" s="137">
        <f t="shared" si="5"/>
        <v>0</v>
      </c>
      <c r="K36" s="137">
        <f t="shared" si="5"/>
        <v>1</v>
      </c>
      <c r="L36" s="137">
        <f t="shared" si="5"/>
        <v>1</v>
      </c>
      <c r="M36" s="137">
        <f t="shared" si="5"/>
        <v>0</v>
      </c>
      <c r="N36" s="137">
        <f t="shared" si="5"/>
        <v>1</v>
      </c>
      <c r="O36" s="137">
        <f t="shared" si="5"/>
        <v>0</v>
      </c>
      <c r="P36" s="137">
        <f t="shared" si="5"/>
        <v>1</v>
      </c>
      <c r="Q36" s="137">
        <f t="shared" si="5"/>
        <v>0</v>
      </c>
      <c r="R36" s="137">
        <f t="shared" si="5"/>
        <v>1</v>
      </c>
      <c r="S36" s="137">
        <f t="shared" si="5"/>
        <v>1</v>
      </c>
      <c r="T36" s="137">
        <f t="shared" si="5"/>
        <v>1</v>
      </c>
      <c r="U36" s="137">
        <f t="shared" si="5"/>
        <v>0</v>
      </c>
      <c r="V36" s="137">
        <f t="shared" si="5"/>
        <v>0</v>
      </c>
      <c r="W36" s="137">
        <f t="shared" si="5"/>
        <v>0</v>
      </c>
      <c r="X36" s="137">
        <f t="shared" si="5"/>
        <v>0</v>
      </c>
      <c r="Y36" s="137">
        <f t="shared" si="5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1</v>
      </c>
      <c r="E37" s="137">
        <f t="shared" si="4"/>
        <v>1</v>
      </c>
      <c r="F37" s="137">
        <f t="shared" si="4"/>
        <v>1</v>
      </c>
      <c r="G37" s="137">
        <f t="shared" si="4"/>
        <v>1</v>
      </c>
      <c r="H37" s="137">
        <f t="shared" si="4"/>
        <v>1</v>
      </c>
      <c r="I37" s="137"/>
      <c r="J37" s="137">
        <f t="shared" si="5"/>
        <v>0</v>
      </c>
      <c r="K37" s="137">
        <f t="shared" si="5"/>
        <v>1</v>
      </c>
      <c r="L37" s="137">
        <f t="shared" si="5"/>
        <v>1</v>
      </c>
      <c r="M37" s="137">
        <f t="shared" si="5"/>
        <v>0</v>
      </c>
      <c r="N37" s="137">
        <f t="shared" si="5"/>
        <v>1</v>
      </c>
      <c r="O37" s="137">
        <f t="shared" si="5"/>
        <v>1</v>
      </c>
      <c r="P37" s="137">
        <f t="shared" si="5"/>
        <v>1</v>
      </c>
      <c r="Q37" s="137">
        <f t="shared" si="5"/>
        <v>0</v>
      </c>
      <c r="R37" s="137">
        <f t="shared" si="5"/>
        <v>1</v>
      </c>
      <c r="S37" s="137">
        <f t="shared" si="5"/>
        <v>1</v>
      </c>
      <c r="T37" s="137">
        <f t="shared" si="5"/>
        <v>1</v>
      </c>
      <c r="U37" s="137">
        <f t="shared" si="5"/>
        <v>0</v>
      </c>
      <c r="V37" s="137">
        <f t="shared" si="5"/>
        <v>0</v>
      </c>
      <c r="W37" s="137">
        <f t="shared" si="5"/>
        <v>0</v>
      </c>
      <c r="X37" s="137">
        <f t="shared" si="5"/>
        <v>0</v>
      </c>
      <c r="Y37" s="137">
        <f t="shared" si="5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1</v>
      </c>
      <c r="E38" s="137">
        <f t="shared" si="4"/>
        <v>1</v>
      </c>
      <c r="F38" s="137">
        <f t="shared" si="4"/>
        <v>1</v>
      </c>
      <c r="G38" s="137">
        <f t="shared" si="4"/>
        <v>1</v>
      </c>
      <c r="H38" s="137">
        <f t="shared" si="4"/>
        <v>1</v>
      </c>
      <c r="I38" s="137"/>
      <c r="J38" s="137">
        <f t="shared" si="5"/>
        <v>0</v>
      </c>
      <c r="K38" s="137">
        <f t="shared" si="5"/>
        <v>1</v>
      </c>
      <c r="L38" s="137">
        <f t="shared" si="5"/>
        <v>1</v>
      </c>
      <c r="M38" s="137">
        <f t="shared" si="5"/>
        <v>0</v>
      </c>
      <c r="N38" s="137">
        <f t="shared" si="5"/>
        <v>1</v>
      </c>
      <c r="O38" s="137">
        <f t="shared" si="5"/>
        <v>1</v>
      </c>
      <c r="P38" s="137">
        <f t="shared" si="5"/>
        <v>1</v>
      </c>
      <c r="Q38" s="137">
        <f t="shared" si="5"/>
        <v>0</v>
      </c>
      <c r="R38" s="137">
        <f t="shared" si="5"/>
        <v>1</v>
      </c>
      <c r="S38" s="137">
        <f t="shared" si="5"/>
        <v>1</v>
      </c>
      <c r="T38" s="137">
        <f t="shared" si="5"/>
        <v>0</v>
      </c>
      <c r="U38" s="137">
        <f t="shared" si="5"/>
        <v>1</v>
      </c>
      <c r="V38" s="137">
        <f t="shared" si="5"/>
        <v>0</v>
      </c>
      <c r="W38" s="137">
        <f t="shared" si="5"/>
        <v>0</v>
      </c>
      <c r="X38" s="137">
        <f t="shared" si="5"/>
        <v>0</v>
      </c>
      <c r="Y38" s="137">
        <f t="shared" si="5"/>
        <v>1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1</v>
      </c>
      <c r="E39" s="137">
        <f t="shared" si="4"/>
        <v>1</v>
      </c>
      <c r="F39" s="137">
        <f t="shared" si="4"/>
        <v>1</v>
      </c>
      <c r="G39" s="137">
        <f t="shared" si="4"/>
        <v>1</v>
      </c>
      <c r="H39" s="137">
        <f t="shared" si="4"/>
        <v>0</v>
      </c>
      <c r="I39" s="137"/>
      <c r="J39" s="137">
        <f t="shared" si="5"/>
        <v>0</v>
      </c>
      <c r="K39" s="137">
        <f t="shared" si="5"/>
        <v>1</v>
      </c>
      <c r="L39" s="137">
        <f t="shared" si="5"/>
        <v>0</v>
      </c>
      <c r="M39" s="137">
        <f t="shared" si="5"/>
        <v>1</v>
      </c>
      <c r="N39" s="137">
        <f t="shared" si="5"/>
        <v>1</v>
      </c>
      <c r="O39" s="137">
        <f t="shared" si="5"/>
        <v>1</v>
      </c>
      <c r="P39" s="137">
        <f t="shared" si="5"/>
        <v>1</v>
      </c>
      <c r="Q39" s="137">
        <f t="shared" si="5"/>
        <v>0</v>
      </c>
      <c r="R39" s="137">
        <f t="shared" si="5"/>
        <v>1</v>
      </c>
      <c r="S39" s="137">
        <f t="shared" si="5"/>
        <v>0</v>
      </c>
      <c r="T39" s="137">
        <f t="shared" si="5"/>
        <v>1</v>
      </c>
      <c r="U39" s="137">
        <f t="shared" si="5"/>
        <v>1</v>
      </c>
      <c r="V39" s="137">
        <f t="shared" si="5"/>
        <v>0</v>
      </c>
      <c r="W39" s="137">
        <f t="shared" si="5"/>
        <v>0</v>
      </c>
      <c r="X39" s="137">
        <f t="shared" si="5"/>
        <v>0</v>
      </c>
      <c r="Y39" s="137">
        <f t="shared" si="5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1</v>
      </c>
      <c r="F40" s="137">
        <f t="shared" si="4"/>
        <v>1</v>
      </c>
      <c r="G40" s="137">
        <f t="shared" si="4"/>
        <v>1</v>
      </c>
      <c r="H40" s="137">
        <f t="shared" si="4"/>
        <v>0</v>
      </c>
      <c r="I40" s="137"/>
      <c r="J40" s="137">
        <f t="shared" si="5"/>
        <v>0</v>
      </c>
      <c r="K40" s="137">
        <f t="shared" si="5"/>
        <v>1</v>
      </c>
      <c r="L40" s="137">
        <f t="shared" si="5"/>
        <v>1</v>
      </c>
      <c r="M40" s="137">
        <f t="shared" si="5"/>
        <v>1</v>
      </c>
      <c r="N40" s="137">
        <f t="shared" si="5"/>
        <v>1</v>
      </c>
      <c r="O40" s="137">
        <f t="shared" si="5"/>
        <v>1</v>
      </c>
      <c r="P40" s="137">
        <f t="shared" si="5"/>
        <v>1</v>
      </c>
      <c r="Q40" s="137">
        <f t="shared" si="5"/>
        <v>0</v>
      </c>
      <c r="R40" s="137">
        <f t="shared" si="5"/>
        <v>0</v>
      </c>
      <c r="S40" s="137">
        <f t="shared" si="5"/>
        <v>1</v>
      </c>
      <c r="T40" s="137">
        <f t="shared" si="5"/>
        <v>0</v>
      </c>
      <c r="U40" s="137">
        <f t="shared" si="5"/>
        <v>1</v>
      </c>
      <c r="V40" s="137">
        <f t="shared" si="5"/>
        <v>0</v>
      </c>
      <c r="W40" s="137">
        <f t="shared" si="5"/>
        <v>0</v>
      </c>
      <c r="X40" s="137">
        <f t="shared" si="5"/>
        <v>0</v>
      </c>
      <c r="Y40" s="137">
        <f t="shared" ref="J40:Y41" si="6">IF(Y20=Y$4,1,0)</f>
        <v>1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1</v>
      </c>
      <c r="G42" s="137">
        <f t="shared" si="8"/>
        <v>1</v>
      </c>
      <c r="H42" s="137">
        <f t="shared" si="8"/>
        <v>0</v>
      </c>
      <c r="I42" s="137"/>
      <c r="J42" s="137">
        <f t="shared" ref="J42:Y43" si="9">IF(J20=J$4,1,0)</f>
        <v>0</v>
      </c>
      <c r="K42" s="137">
        <f t="shared" si="9"/>
        <v>1</v>
      </c>
      <c r="L42" s="137">
        <f t="shared" si="9"/>
        <v>1</v>
      </c>
      <c r="M42" s="137">
        <f t="shared" si="9"/>
        <v>1</v>
      </c>
      <c r="N42" s="137">
        <f t="shared" si="9"/>
        <v>1</v>
      </c>
      <c r="O42" s="137">
        <f t="shared" si="9"/>
        <v>1</v>
      </c>
      <c r="P42" s="137">
        <f t="shared" si="9"/>
        <v>1</v>
      </c>
      <c r="Q42" s="137">
        <f t="shared" si="9"/>
        <v>0</v>
      </c>
      <c r="R42" s="137">
        <f t="shared" si="9"/>
        <v>0</v>
      </c>
      <c r="S42" s="137">
        <f t="shared" si="9"/>
        <v>1</v>
      </c>
      <c r="T42" s="137">
        <f t="shared" si="9"/>
        <v>0</v>
      </c>
      <c r="U42" s="137">
        <f t="shared" si="9"/>
        <v>1</v>
      </c>
      <c r="V42" s="137">
        <f t="shared" si="9"/>
        <v>0</v>
      </c>
      <c r="W42" s="137">
        <f t="shared" si="9"/>
        <v>0</v>
      </c>
      <c r="X42" s="137">
        <f t="shared" si="9"/>
        <v>0</v>
      </c>
      <c r="Y42" s="137">
        <f t="shared" si="9"/>
        <v>1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83" orientation="landscape" horizontalDpi="4294967293" verticalDpi="36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AA796-9EB9-425B-B632-0BD0C4AD3412}">
  <sheetPr>
    <tabColor theme="0" tint="-0.34998626667073579"/>
    <pageSetUpPr fitToPage="1"/>
  </sheetPr>
  <dimension ref="C1:BV46"/>
  <sheetViews>
    <sheetView topLeftCell="A3" zoomScale="86" zoomScaleNormal="86" workbookViewId="0">
      <selection activeCell="AX14" sqref="AX14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13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232" t="s">
        <v>365</v>
      </c>
      <c r="E3" s="82" t="s">
        <v>364</v>
      </c>
      <c r="F3" s="82" t="s">
        <v>368</v>
      </c>
      <c r="G3" s="82" t="s">
        <v>366</v>
      </c>
      <c r="H3" s="82" t="s">
        <v>367</v>
      </c>
      <c r="I3" s="93"/>
      <c r="J3" s="32" t="s">
        <v>313</v>
      </c>
      <c r="K3" s="32" t="s">
        <v>314</v>
      </c>
      <c r="L3" s="32" t="s">
        <v>315</v>
      </c>
      <c r="M3" s="215" t="s">
        <v>316</v>
      </c>
      <c r="N3" s="28" t="s">
        <v>317</v>
      </c>
      <c r="O3" s="28" t="s">
        <v>318</v>
      </c>
      <c r="P3" s="28" t="s">
        <v>319</v>
      </c>
      <c r="Q3" s="28" t="s">
        <v>320</v>
      </c>
      <c r="R3" s="28" t="s">
        <v>321</v>
      </c>
      <c r="S3" s="28" t="s">
        <v>322</v>
      </c>
      <c r="T3" s="28" t="s">
        <v>371</v>
      </c>
      <c r="U3" s="28" t="s">
        <v>323</v>
      </c>
      <c r="V3" s="28" t="s">
        <v>324</v>
      </c>
      <c r="W3" s="28" t="s">
        <v>325</v>
      </c>
      <c r="X3" s="28" t="s">
        <v>326</v>
      </c>
      <c r="Y3" s="32" t="s">
        <v>327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121</v>
      </c>
      <c r="E4" s="31" t="s">
        <v>129</v>
      </c>
      <c r="F4" s="31" t="s">
        <v>132</v>
      </c>
      <c r="G4" s="31" t="s">
        <v>358</v>
      </c>
      <c r="H4" s="31" t="s">
        <v>126</v>
      </c>
      <c r="I4" s="31" t="s">
        <v>120</v>
      </c>
      <c r="J4" s="31" t="s">
        <v>132</v>
      </c>
      <c r="K4" s="31" t="s">
        <v>128</v>
      </c>
      <c r="L4" s="31" t="s">
        <v>134</v>
      </c>
      <c r="M4" s="31" t="s">
        <v>128</v>
      </c>
      <c r="N4" s="31" t="s">
        <v>128</v>
      </c>
      <c r="O4" s="31" t="s">
        <v>129</v>
      </c>
      <c r="P4" s="31" t="s">
        <v>123</v>
      </c>
      <c r="Q4" s="31" t="s">
        <v>136</v>
      </c>
      <c r="R4" s="31" t="s">
        <v>128</v>
      </c>
      <c r="S4" s="31" t="s">
        <v>129</v>
      </c>
      <c r="T4" s="31" t="s">
        <v>128</v>
      </c>
      <c r="U4" s="31" t="s">
        <v>127</v>
      </c>
      <c r="V4" s="31" t="s">
        <v>131</v>
      </c>
      <c r="W4" s="31" t="s">
        <v>133</v>
      </c>
      <c r="X4" s="31" t="s">
        <v>127</v>
      </c>
      <c r="Y4" s="31" t="s">
        <v>203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71" t="str">
        <f>AF5</f>
        <v>M</v>
      </c>
      <c r="E5" s="171" t="str">
        <f>AF6</f>
        <v>S</v>
      </c>
      <c r="F5" s="171" t="str">
        <f>AF7</f>
        <v>L</v>
      </c>
      <c r="G5" s="171" t="str">
        <f>AF8</f>
        <v>TX</v>
      </c>
      <c r="H5" s="171" t="str">
        <f>AF9</f>
        <v>J</v>
      </c>
      <c r="I5" s="190"/>
      <c r="J5" s="171" t="str">
        <f>AF10</f>
        <v>L</v>
      </c>
      <c r="K5" s="171" t="str">
        <f>AF11</f>
        <v>C</v>
      </c>
      <c r="L5" s="171" t="str">
        <f>AF12</f>
        <v>P</v>
      </c>
      <c r="M5" s="171" t="str">
        <f>AF13</f>
        <v>C</v>
      </c>
      <c r="N5" s="171" t="str">
        <f>AF14</f>
        <v>C</v>
      </c>
      <c r="O5" s="185" t="str">
        <f>AF15</f>
        <v>B</v>
      </c>
      <c r="P5" s="171" t="str">
        <f>AF16</f>
        <v>T</v>
      </c>
      <c r="Q5" s="171" t="str">
        <f>AF17</f>
        <v>V</v>
      </c>
      <c r="R5" s="171" t="str">
        <f>AF18</f>
        <v>C</v>
      </c>
      <c r="S5" s="171" t="str">
        <f>AF19</f>
        <v>S</v>
      </c>
      <c r="T5" s="171" t="str">
        <f>AF20</f>
        <v>C</v>
      </c>
      <c r="U5" s="171" t="str">
        <f>AF21</f>
        <v>B</v>
      </c>
      <c r="V5" s="171" t="str">
        <f>AF22</f>
        <v>R</v>
      </c>
      <c r="W5" s="110" t="str">
        <f>AF23</f>
        <v>R</v>
      </c>
      <c r="X5" s="171" t="str">
        <f>AF24</f>
        <v>B</v>
      </c>
      <c r="Y5" s="171" t="str">
        <f>AF25</f>
        <v>BN</v>
      </c>
      <c r="Z5" s="214">
        <f>SUM(D25:Y25)</f>
        <v>19</v>
      </c>
      <c r="AA5" s="110">
        <f>AY26</f>
        <v>40</v>
      </c>
      <c r="AC5" s="21">
        <f>'WEEK 12'!AC5+Z5</f>
        <v>151</v>
      </c>
      <c r="AF5" s="113" t="str">
        <f>TRIM(AY5)</f>
        <v>M</v>
      </c>
      <c r="AG5" s="113" t="str">
        <f t="shared" ref="AG5:AV20" si="0">TRIM(AZ5)</f>
        <v>W</v>
      </c>
      <c r="AH5" s="113" t="str">
        <f t="shared" si="0"/>
        <v>W</v>
      </c>
      <c r="AI5" s="113" t="str">
        <f t="shared" si="0"/>
        <v>W</v>
      </c>
      <c r="AJ5" s="113" t="str">
        <f t="shared" si="0"/>
        <v>M</v>
      </c>
      <c r="AK5" s="113" t="str">
        <f t="shared" si="0"/>
        <v>M</v>
      </c>
      <c r="AL5" s="113" t="str">
        <f t="shared" si="0"/>
        <v>M</v>
      </c>
      <c r="AM5" s="113" t="str">
        <f t="shared" si="0"/>
        <v>M</v>
      </c>
      <c r="AN5" s="113" t="str">
        <f t="shared" si="0"/>
        <v>M</v>
      </c>
      <c r="AO5" s="113" t="str">
        <f t="shared" si="0"/>
        <v>M</v>
      </c>
      <c r="AP5" s="113" t="str">
        <f t="shared" si="0"/>
        <v>W</v>
      </c>
      <c r="AQ5" s="113" t="str">
        <f t="shared" si="0"/>
        <v>W</v>
      </c>
      <c r="AR5" s="113" t="str">
        <f t="shared" si="0"/>
        <v>W</v>
      </c>
      <c r="AS5" s="113" t="str">
        <f t="shared" si="0"/>
        <v>W</v>
      </c>
      <c r="AT5" s="113" t="str">
        <f t="shared" si="0"/>
        <v>M</v>
      </c>
      <c r="AU5" s="113" t="str">
        <f t="shared" si="0"/>
        <v>W</v>
      </c>
      <c r="AV5" s="113" t="str">
        <f t="shared" si="0"/>
        <v/>
      </c>
      <c r="AW5" s="12"/>
      <c r="AX5" s="92"/>
      <c r="AY5" s="165" t="s">
        <v>121</v>
      </c>
      <c r="AZ5" s="165" t="s">
        <v>161</v>
      </c>
      <c r="BA5" s="165" t="s">
        <v>161</v>
      </c>
      <c r="BB5" s="165" t="s">
        <v>161</v>
      </c>
      <c r="BC5" s="165" t="s">
        <v>121</v>
      </c>
      <c r="BD5" s="165" t="s">
        <v>121</v>
      </c>
      <c r="BE5" s="165" t="s">
        <v>121</v>
      </c>
      <c r="BF5" s="165" t="s">
        <v>121</v>
      </c>
      <c r="BG5" s="165" t="s">
        <v>121</v>
      </c>
      <c r="BH5" s="165" t="s">
        <v>121</v>
      </c>
      <c r="BI5" s="165" t="s">
        <v>161</v>
      </c>
      <c r="BJ5" s="165" t="s">
        <v>161</v>
      </c>
      <c r="BK5" s="165" t="s">
        <v>161</v>
      </c>
      <c r="BL5" s="165" t="s">
        <v>161</v>
      </c>
      <c r="BM5" s="165" t="s">
        <v>121</v>
      </c>
      <c r="BN5" s="165" t="s">
        <v>161</v>
      </c>
      <c r="BO5" s="123"/>
      <c r="BP5" s="166">
        <v>4.1666666666666664E-2</v>
      </c>
      <c r="BQ5" s="165" t="s">
        <v>121</v>
      </c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10" t="str">
        <f>AG5</f>
        <v>W</v>
      </c>
      <c r="E6" s="110" t="str">
        <f>AG6</f>
        <v>C</v>
      </c>
      <c r="F6" s="185" t="str">
        <f>AG7</f>
        <v>K</v>
      </c>
      <c r="G6" s="185" t="str">
        <f>AG8</f>
        <v>TA</v>
      </c>
      <c r="H6" s="171" t="str">
        <f>AG9</f>
        <v>J</v>
      </c>
      <c r="I6" s="190"/>
      <c r="J6" s="171" t="str">
        <f>AG10</f>
        <v>L</v>
      </c>
      <c r="K6" s="202" t="s">
        <v>263</v>
      </c>
      <c r="L6" s="171" t="str">
        <f>AG12</f>
        <v>P</v>
      </c>
      <c r="M6" s="171" t="str">
        <f>AG13</f>
        <v>C</v>
      </c>
      <c r="N6" s="185" t="str">
        <f>AG14</f>
        <v>F</v>
      </c>
      <c r="O6" s="185" t="str">
        <f>AG15</f>
        <v>B</v>
      </c>
      <c r="P6" s="171" t="str">
        <f>AG16</f>
        <v>T</v>
      </c>
      <c r="Q6" s="171" t="str">
        <f>AG17</f>
        <v>V</v>
      </c>
      <c r="R6" s="171" t="str">
        <f>AG18</f>
        <v>C</v>
      </c>
      <c r="S6" s="185" t="str">
        <f>AG19</f>
        <v>J</v>
      </c>
      <c r="T6" s="171" t="str">
        <f>AG20</f>
        <v>C</v>
      </c>
      <c r="U6" s="171" t="str">
        <f>AG21</f>
        <v>B</v>
      </c>
      <c r="V6" s="185" t="str">
        <f>AG22</f>
        <v>S</v>
      </c>
      <c r="W6" s="171" t="str">
        <f>AG23</f>
        <v>E</v>
      </c>
      <c r="X6" s="171" t="str">
        <f>AG24</f>
        <v>B</v>
      </c>
      <c r="Y6" s="171" t="str">
        <f>AG25</f>
        <v>BN</v>
      </c>
      <c r="Z6" s="185">
        <f t="shared" ref="Z6:Z20" si="1">SUM(D26:Y26)</f>
        <v>12</v>
      </c>
      <c r="AA6" s="110">
        <f>AZ26</f>
        <v>46</v>
      </c>
      <c r="AC6" s="21">
        <f>'WEEK 12'!AC6+Z6</f>
        <v>147</v>
      </c>
      <c r="AF6" s="113" t="str">
        <f t="shared" ref="AF6:AU25" si="2">TRIM(AY6)</f>
        <v>S</v>
      </c>
      <c r="AG6" s="113" t="str">
        <f t="shared" si="0"/>
        <v>C</v>
      </c>
      <c r="AH6" s="113" t="str">
        <f t="shared" si="0"/>
        <v>C</v>
      </c>
      <c r="AI6" s="113" t="str">
        <f t="shared" si="0"/>
        <v>S</v>
      </c>
      <c r="AJ6" s="113" t="str">
        <f t="shared" si="0"/>
        <v>C</v>
      </c>
      <c r="AK6" s="113" t="str">
        <f t="shared" si="0"/>
        <v>S</v>
      </c>
      <c r="AL6" s="113" t="str">
        <f t="shared" si="0"/>
        <v>C</v>
      </c>
      <c r="AM6" s="113" t="str">
        <f t="shared" si="0"/>
        <v>S</v>
      </c>
      <c r="AN6" s="113" t="str">
        <f t="shared" si="0"/>
        <v>S</v>
      </c>
      <c r="AO6" s="113" t="str">
        <f t="shared" si="0"/>
        <v>S</v>
      </c>
      <c r="AP6" s="113" t="str">
        <f t="shared" si="0"/>
        <v>C</v>
      </c>
      <c r="AQ6" s="113" t="str">
        <f t="shared" si="0"/>
        <v>C</v>
      </c>
      <c r="AR6" s="113" t="str">
        <f t="shared" si="0"/>
        <v>C</v>
      </c>
      <c r="AS6" s="113" t="str">
        <f t="shared" si="0"/>
        <v>C</v>
      </c>
      <c r="AT6" s="113" t="str">
        <f t="shared" si="0"/>
        <v>C</v>
      </c>
      <c r="AU6" s="113" t="str">
        <f t="shared" si="0"/>
        <v>C</v>
      </c>
      <c r="AV6" s="113" t="str">
        <f t="shared" si="0"/>
        <v/>
      </c>
      <c r="AW6" s="12"/>
      <c r="AX6" s="92"/>
      <c r="AY6" s="165" t="s">
        <v>129</v>
      </c>
      <c r="AZ6" s="165" t="s">
        <v>128</v>
      </c>
      <c r="BA6" s="165" t="s">
        <v>128</v>
      </c>
      <c r="BB6" s="165" t="s">
        <v>129</v>
      </c>
      <c r="BC6" s="165" t="s">
        <v>128</v>
      </c>
      <c r="BD6" s="165" t="s">
        <v>129</v>
      </c>
      <c r="BE6" s="165" t="s">
        <v>128</v>
      </c>
      <c r="BF6" s="165" t="s">
        <v>129</v>
      </c>
      <c r="BG6" s="165" t="s">
        <v>129</v>
      </c>
      <c r="BH6" s="165" t="s">
        <v>129</v>
      </c>
      <c r="BI6" s="165" t="s">
        <v>128</v>
      </c>
      <c r="BJ6" s="165" t="s">
        <v>128</v>
      </c>
      <c r="BK6" s="165" t="s">
        <v>128</v>
      </c>
      <c r="BL6" s="165" t="s">
        <v>128</v>
      </c>
      <c r="BM6" s="165" t="s">
        <v>128</v>
      </c>
      <c r="BN6" s="165" t="s">
        <v>128</v>
      </c>
      <c r="BO6" s="123"/>
      <c r="BP6" s="166">
        <v>8.3333333333333329E-2</v>
      </c>
      <c r="BQ6" s="165" t="s">
        <v>128</v>
      </c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>W</v>
      </c>
      <c r="E7" s="110" t="str">
        <f>AH6</f>
        <v>C</v>
      </c>
      <c r="F7" s="171" t="str">
        <f>AH7</f>
        <v>L</v>
      </c>
      <c r="G7" s="171" t="str">
        <f>AH8</f>
        <v>TX</v>
      </c>
      <c r="H7" s="171" t="str">
        <f>AH9</f>
        <v>J</v>
      </c>
      <c r="I7" s="190"/>
      <c r="J7" s="171" t="str">
        <f>AH10</f>
        <v>L</v>
      </c>
      <c r="K7" s="171" t="str">
        <f>AH11</f>
        <v>C</v>
      </c>
      <c r="L7" s="171" t="str">
        <f>AH12</f>
        <v>P</v>
      </c>
      <c r="M7" s="171" t="str">
        <f>AH13</f>
        <v>C</v>
      </c>
      <c r="N7" s="171" t="str">
        <f>AH14</f>
        <v>C</v>
      </c>
      <c r="O7" s="185" t="str">
        <f>AH15</f>
        <v>B</v>
      </c>
      <c r="P7" s="171" t="str">
        <f>AH16</f>
        <v>T</v>
      </c>
      <c r="Q7" s="171" t="str">
        <f>AH17</f>
        <v>V</v>
      </c>
      <c r="R7" s="171" t="str">
        <f>AH18</f>
        <v>C</v>
      </c>
      <c r="S7" s="171" t="str">
        <f>AH19</f>
        <v>S</v>
      </c>
      <c r="T7" s="171" t="str">
        <f>AH20</f>
        <v>C</v>
      </c>
      <c r="U7" s="171" t="str">
        <f>AH21</f>
        <v>B</v>
      </c>
      <c r="V7" s="171" t="str">
        <f>AH22</f>
        <v>R</v>
      </c>
      <c r="W7" s="171" t="str">
        <f>AH23</f>
        <v>E</v>
      </c>
      <c r="X7" s="171" t="str">
        <f>AH24</f>
        <v>B</v>
      </c>
      <c r="Y7" s="171" t="str">
        <f>AH25</f>
        <v>BN</v>
      </c>
      <c r="Z7" s="185">
        <f t="shared" si="1"/>
        <v>18</v>
      </c>
      <c r="AA7" s="110">
        <f>BA26</f>
        <v>43</v>
      </c>
      <c r="AC7" s="21">
        <f>'WEEK 12'!AC7+Z7</f>
        <v>147</v>
      </c>
      <c r="AF7" s="113" t="str">
        <f t="shared" si="2"/>
        <v>L</v>
      </c>
      <c r="AG7" s="113" t="str">
        <f t="shared" si="0"/>
        <v>K</v>
      </c>
      <c r="AH7" s="113" t="str">
        <f t="shared" si="0"/>
        <v>L</v>
      </c>
      <c r="AI7" s="113" t="str">
        <f t="shared" si="0"/>
        <v>L</v>
      </c>
      <c r="AJ7" s="113" t="str">
        <f t="shared" si="0"/>
        <v>L</v>
      </c>
      <c r="AK7" s="113" t="str">
        <f t="shared" si="0"/>
        <v>L</v>
      </c>
      <c r="AL7" s="113" t="str">
        <f t="shared" si="0"/>
        <v>L</v>
      </c>
      <c r="AM7" s="113" t="str">
        <f t="shared" si="0"/>
        <v>L</v>
      </c>
      <c r="AN7" s="113" t="str">
        <f t="shared" si="0"/>
        <v>L</v>
      </c>
      <c r="AO7" s="113" t="str">
        <f t="shared" si="0"/>
        <v>K</v>
      </c>
      <c r="AP7" s="113" t="str">
        <f t="shared" si="0"/>
        <v>K</v>
      </c>
      <c r="AQ7" s="113" t="str">
        <f t="shared" si="0"/>
        <v>L</v>
      </c>
      <c r="AR7" s="113" t="str">
        <f t="shared" si="0"/>
        <v>L</v>
      </c>
      <c r="AS7" s="113" t="str">
        <f t="shared" si="0"/>
        <v>L</v>
      </c>
      <c r="AT7" s="113" t="str">
        <f t="shared" si="0"/>
        <v>L</v>
      </c>
      <c r="AU7" s="113" t="str">
        <f t="shared" si="0"/>
        <v>L</v>
      </c>
      <c r="AV7" s="113" t="str">
        <f t="shared" si="0"/>
        <v/>
      </c>
      <c r="AW7" s="12"/>
      <c r="AX7" s="92"/>
      <c r="AY7" s="165" t="s">
        <v>132</v>
      </c>
      <c r="AZ7" s="165" t="s">
        <v>144</v>
      </c>
      <c r="BA7" s="165" t="s">
        <v>132</v>
      </c>
      <c r="BB7" s="165" t="s">
        <v>132</v>
      </c>
      <c r="BC7" s="165" t="s">
        <v>132</v>
      </c>
      <c r="BD7" s="165" t="s">
        <v>132</v>
      </c>
      <c r="BE7" s="165" t="s">
        <v>132</v>
      </c>
      <c r="BF7" s="165" t="s">
        <v>132</v>
      </c>
      <c r="BG7" s="165" t="s">
        <v>132</v>
      </c>
      <c r="BH7" s="165" t="s">
        <v>144</v>
      </c>
      <c r="BI7" s="165" t="s">
        <v>144</v>
      </c>
      <c r="BJ7" s="165" t="s">
        <v>132</v>
      </c>
      <c r="BK7" s="165" t="s">
        <v>132</v>
      </c>
      <c r="BL7" s="165" t="s">
        <v>132</v>
      </c>
      <c r="BM7" s="165" t="s">
        <v>132</v>
      </c>
      <c r="BN7" s="165" t="s">
        <v>132</v>
      </c>
      <c r="BO7" s="123"/>
      <c r="BP7" s="166">
        <v>0.125</v>
      </c>
      <c r="BQ7" s="165" t="s">
        <v>132</v>
      </c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>W</v>
      </c>
      <c r="E8" s="171" t="str">
        <f>AI6</f>
        <v>S</v>
      </c>
      <c r="F8" s="171" t="str">
        <f>AI7</f>
        <v>L</v>
      </c>
      <c r="G8" s="185" t="str">
        <f>AI8</f>
        <v>TA</v>
      </c>
      <c r="H8" s="171" t="str">
        <f>AI9</f>
        <v>J</v>
      </c>
      <c r="I8" s="190"/>
      <c r="J8" s="171" t="str">
        <f>AI10</f>
        <v>L</v>
      </c>
      <c r="K8" s="171" t="str">
        <f>AI11</f>
        <v>C</v>
      </c>
      <c r="L8" s="171" t="str">
        <f>AI12</f>
        <v>P</v>
      </c>
      <c r="M8" s="171" t="str">
        <f>AI13</f>
        <v>C</v>
      </c>
      <c r="N8" s="171" t="str">
        <f>AI14</f>
        <v>C</v>
      </c>
      <c r="O8" s="171" t="str">
        <f>AI15</f>
        <v>S</v>
      </c>
      <c r="P8" s="171" t="str">
        <f>AI16</f>
        <v>T</v>
      </c>
      <c r="Q8" s="171" t="str">
        <f>AI17</f>
        <v>V</v>
      </c>
      <c r="R8" s="171" t="str">
        <f>AI18</f>
        <v>C</v>
      </c>
      <c r="S8" s="171" t="str">
        <f>AI19</f>
        <v>S</v>
      </c>
      <c r="T8" s="171" t="str">
        <f>AI20</f>
        <v>C</v>
      </c>
      <c r="U8" s="171" t="str">
        <f>AI21</f>
        <v>B</v>
      </c>
      <c r="V8" s="171" t="str">
        <f>AI22</f>
        <v>R</v>
      </c>
      <c r="W8" s="110" t="str">
        <f>AI23</f>
        <v>R</v>
      </c>
      <c r="X8" s="171" t="str">
        <f>AI24</f>
        <v>B</v>
      </c>
      <c r="Y8" s="171" t="str">
        <f>AI25</f>
        <v>BN</v>
      </c>
      <c r="Z8" s="185">
        <f t="shared" si="1"/>
        <v>18</v>
      </c>
      <c r="AA8" s="110">
        <f>BB26</f>
        <v>40</v>
      </c>
      <c r="AC8" s="21">
        <f>'WEEK 12'!AC8+Z8</f>
        <v>145</v>
      </c>
      <c r="AF8" s="113" t="str">
        <f t="shared" si="2"/>
        <v>TX</v>
      </c>
      <c r="AG8" s="113" t="str">
        <f t="shared" si="0"/>
        <v>TA</v>
      </c>
      <c r="AH8" s="113" t="str">
        <f t="shared" si="0"/>
        <v>TX</v>
      </c>
      <c r="AI8" s="113" t="str">
        <f t="shared" si="0"/>
        <v>TA</v>
      </c>
      <c r="AJ8" s="113" t="str">
        <f t="shared" si="0"/>
        <v>TX</v>
      </c>
      <c r="AK8" s="113" t="str">
        <f t="shared" si="0"/>
        <v>TX</v>
      </c>
      <c r="AL8" s="113" t="str">
        <f t="shared" si="0"/>
        <v>TX</v>
      </c>
      <c r="AM8" s="113" t="str">
        <f t="shared" si="0"/>
        <v>TX</v>
      </c>
      <c r="AN8" s="113" t="str">
        <f t="shared" si="0"/>
        <v>TA</v>
      </c>
      <c r="AO8" s="113" t="str">
        <f t="shared" si="0"/>
        <v>TX</v>
      </c>
      <c r="AP8" s="113" t="str">
        <f t="shared" si="0"/>
        <v>TX</v>
      </c>
      <c r="AQ8" s="113" t="str">
        <f t="shared" si="0"/>
        <v>TX</v>
      </c>
      <c r="AR8" s="113" t="str">
        <f t="shared" si="0"/>
        <v>TX</v>
      </c>
      <c r="AS8" s="113" t="str">
        <f t="shared" si="0"/>
        <v>TX</v>
      </c>
      <c r="AT8" s="113" t="str">
        <f t="shared" si="0"/>
        <v>TX</v>
      </c>
      <c r="AU8" s="113" t="str">
        <f t="shared" si="0"/>
        <v>TX</v>
      </c>
      <c r="AV8" s="113" t="str">
        <f t="shared" si="0"/>
        <v/>
      </c>
      <c r="AW8" s="12"/>
      <c r="AX8" s="92"/>
      <c r="AY8" s="165" t="s">
        <v>358</v>
      </c>
      <c r="AZ8" s="165" t="s">
        <v>370</v>
      </c>
      <c r="BA8" s="165" t="s">
        <v>358</v>
      </c>
      <c r="BB8" s="165" t="s">
        <v>370</v>
      </c>
      <c r="BC8" s="165" t="s">
        <v>358</v>
      </c>
      <c r="BD8" s="165" t="s">
        <v>358</v>
      </c>
      <c r="BE8" s="165" t="s">
        <v>358</v>
      </c>
      <c r="BF8" s="165" t="s">
        <v>358</v>
      </c>
      <c r="BG8" s="165" t="s">
        <v>370</v>
      </c>
      <c r="BH8" s="165" t="s">
        <v>358</v>
      </c>
      <c r="BI8" s="165" t="s">
        <v>358</v>
      </c>
      <c r="BJ8" s="165" t="s">
        <v>358</v>
      </c>
      <c r="BK8" s="165" t="s">
        <v>358</v>
      </c>
      <c r="BL8" s="165" t="s">
        <v>358</v>
      </c>
      <c r="BM8" s="165" t="s">
        <v>358</v>
      </c>
      <c r="BN8" s="165" t="s">
        <v>358</v>
      </c>
      <c r="BO8" s="123"/>
      <c r="BP8" s="166">
        <v>0.16666666666666666</v>
      </c>
      <c r="BQ8" s="165" t="s">
        <v>358</v>
      </c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71" t="str">
        <f>AJ5</f>
        <v>M</v>
      </c>
      <c r="E9" s="110" t="str">
        <f>AJ6</f>
        <v>C</v>
      </c>
      <c r="F9" s="171" t="str">
        <f>AJ7</f>
        <v>L</v>
      </c>
      <c r="G9" s="171" t="str">
        <f>AJ8</f>
        <v>TX</v>
      </c>
      <c r="H9" s="171" t="str">
        <f>AJ9</f>
        <v>J</v>
      </c>
      <c r="I9" s="190"/>
      <c r="J9" s="171" t="str">
        <f>AJ10</f>
        <v>L</v>
      </c>
      <c r="K9" s="110" t="str">
        <f>AJ11</f>
        <v>G</v>
      </c>
      <c r="L9" s="171" t="str">
        <f>AJ12</f>
        <v>P</v>
      </c>
      <c r="M9" s="171" t="str">
        <f>AJ13</f>
        <v>C</v>
      </c>
      <c r="N9" s="185" t="str">
        <f>AJ14</f>
        <v>F</v>
      </c>
      <c r="O9" s="110" t="str">
        <f>AJ15</f>
        <v>B</v>
      </c>
      <c r="P9" s="185" t="str">
        <f>AJ16</f>
        <v>J</v>
      </c>
      <c r="Q9" s="171" t="str">
        <f>AJ17</f>
        <v>V</v>
      </c>
      <c r="R9" s="171" t="str">
        <f>AJ18</f>
        <v>C</v>
      </c>
      <c r="S9" s="171" t="str">
        <f>AJ19</f>
        <v>S</v>
      </c>
      <c r="T9" s="185" t="str">
        <f>AJ20</f>
        <v>T</v>
      </c>
      <c r="U9" s="185" t="str">
        <f>AJ21</f>
        <v>P</v>
      </c>
      <c r="V9" s="171" t="str">
        <f>AJ22</f>
        <v>R</v>
      </c>
      <c r="W9" s="171" t="str">
        <f>AJ23</f>
        <v>E</v>
      </c>
      <c r="X9" s="171" t="str">
        <f>AJ24</f>
        <v>B</v>
      </c>
      <c r="Y9" s="185" t="str">
        <f>AJ25</f>
        <v>BW</v>
      </c>
      <c r="Z9" s="185">
        <f t="shared" si="1"/>
        <v>13</v>
      </c>
      <c r="AA9" s="110">
        <f>BC26</f>
        <v>45</v>
      </c>
      <c r="AC9" s="21">
        <f>'WEEK 12'!AC9+Z9</f>
        <v>118</v>
      </c>
      <c r="AF9" s="113" t="str">
        <f t="shared" si="2"/>
        <v>J</v>
      </c>
      <c r="AG9" s="113" t="str">
        <f t="shared" si="0"/>
        <v>J</v>
      </c>
      <c r="AH9" s="113" t="str">
        <f t="shared" si="0"/>
        <v>J</v>
      </c>
      <c r="AI9" s="113" t="str">
        <f t="shared" si="0"/>
        <v>J</v>
      </c>
      <c r="AJ9" s="113" t="str">
        <f t="shared" si="0"/>
        <v>J</v>
      </c>
      <c r="AK9" s="113" t="str">
        <f t="shared" si="0"/>
        <v>G</v>
      </c>
      <c r="AL9" s="113" t="str">
        <f t="shared" si="0"/>
        <v>G</v>
      </c>
      <c r="AM9" s="113" t="str">
        <f t="shared" si="0"/>
        <v>J</v>
      </c>
      <c r="AN9" s="113" t="str">
        <f t="shared" si="0"/>
        <v>G</v>
      </c>
      <c r="AO9" s="113" t="str">
        <f t="shared" si="0"/>
        <v>J</v>
      </c>
      <c r="AP9" s="113" t="str">
        <f t="shared" si="0"/>
        <v>J</v>
      </c>
      <c r="AQ9" s="113" t="str">
        <f t="shared" si="0"/>
        <v>J</v>
      </c>
      <c r="AR9" s="113" t="str">
        <f t="shared" si="0"/>
        <v>J</v>
      </c>
      <c r="AS9" s="113" t="str">
        <f t="shared" si="0"/>
        <v>J</v>
      </c>
      <c r="AT9" s="113" t="str">
        <f t="shared" si="0"/>
        <v>G</v>
      </c>
      <c r="AU9" s="113" t="str">
        <f t="shared" si="0"/>
        <v>J</v>
      </c>
      <c r="AV9" s="113" t="str">
        <f t="shared" si="0"/>
        <v/>
      </c>
      <c r="AW9" s="12"/>
      <c r="AX9" s="92"/>
      <c r="AY9" s="165" t="s">
        <v>126</v>
      </c>
      <c r="AZ9" s="165" t="s">
        <v>126</v>
      </c>
      <c r="BA9" s="165" t="s">
        <v>126</v>
      </c>
      <c r="BB9" s="165" t="s">
        <v>126</v>
      </c>
      <c r="BC9" s="165" t="s">
        <v>126</v>
      </c>
      <c r="BD9" s="165" t="s">
        <v>140</v>
      </c>
      <c r="BE9" s="165" t="s">
        <v>140</v>
      </c>
      <c r="BF9" s="165" t="s">
        <v>126</v>
      </c>
      <c r="BG9" s="165" t="s">
        <v>140</v>
      </c>
      <c r="BH9" s="165" t="s">
        <v>126</v>
      </c>
      <c r="BI9" s="165" t="s">
        <v>126</v>
      </c>
      <c r="BJ9" s="165" t="s">
        <v>126</v>
      </c>
      <c r="BK9" s="165" t="s">
        <v>126</v>
      </c>
      <c r="BL9" s="165" t="s">
        <v>126</v>
      </c>
      <c r="BM9" s="165" t="s">
        <v>140</v>
      </c>
      <c r="BN9" s="165" t="s">
        <v>126</v>
      </c>
      <c r="BO9" s="123"/>
      <c r="BP9" s="166">
        <v>0.20833333333333334</v>
      </c>
      <c r="BQ9" s="165" t="s">
        <v>126</v>
      </c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71" t="str">
        <f>AK5</f>
        <v>M</v>
      </c>
      <c r="E10" s="171" t="str">
        <f>AK6</f>
        <v>S</v>
      </c>
      <c r="F10" s="171" t="str">
        <f>AK7</f>
        <v>L</v>
      </c>
      <c r="G10" s="171" t="str">
        <f>AK8</f>
        <v>TX</v>
      </c>
      <c r="H10" s="110" t="str">
        <f>AK9</f>
        <v>G</v>
      </c>
      <c r="I10" s="190"/>
      <c r="J10" s="185" t="str">
        <f>AK10</f>
        <v>B</v>
      </c>
      <c r="K10" s="110" t="str">
        <f>AK11</f>
        <v>G</v>
      </c>
      <c r="L10" s="185" t="str">
        <f>AK12</f>
        <v>D</v>
      </c>
      <c r="M10" s="185" t="str">
        <f>AK13</f>
        <v>R</v>
      </c>
      <c r="N10" s="171" t="str">
        <f>AK14</f>
        <v>C</v>
      </c>
      <c r="O10" s="171" t="str">
        <f>AK15</f>
        <v>S</v>
      </c>
      <c r="P10" s="171" t="str">
        <f>AK16</f>
        <v>T</v>
      </c>
      <c r="Q10" s="185" t="str">
        <f>AK17</f>
        <v>C</v>
      </c>
      <c r="R10" s="171" t="str">
        <f>AK18</f>
        <v>C</v>
      </c>
      <c r="S10" s="171" t="str">
        <f>AK19</f>
        <v>S</v>
      </c>
      <c r="T10" s="185" t="str">
        <f>AK20</f>
        <v>T</v>
      </c>
      <c r="U10" s="171" t="str">
        <f>AK21</f>
        <v>B</v>
      </c>
      <c r="V10" s="171" t="str">
        <f>AK22</f>
        <v>R</v>
      </c>
      <c r="W10" s="171" t="str">
        <f>AK23</f>
        <v>E</v>
      </c>
      <c r="X10" s="185" t="str">
        <f>AK24</f>
        <v>F</v>
      </c>
      <c r="Y10" s="185" t="str">
        <f>AK25</f>
        <v>BW</v>
      </c>
      <c r="Z10" s="185">
        <f t="shared" si="1"/>
        <v>12</v>
      </c>
      <c r="AA10" s="110">
        <f>BD26</f>
        <v>36</v>
      </c>
      <c r="AC10" s="21">
        <f>'WEEK 12'!AC10+Z10</f>
        <v>113</v>
      </c>
      <c r="AF10" s="113" t="str">
        <f t="shared" si="2"/>
        <v>L</v>
      </c>
      <c r="AG10" s="113" t="str">
        <f t="shared" si="0"/>
        <v>L</v>
      </c>
      <c r="AH10" s="113" t="str">
        <f t="shared" si="0"/>
        <v>L</v>
      </c>
      <c r="AI10" s="113" t="str">
        <f t="shared" si="0"/>
        <v>L</v>
      </c>
      <c r="AJ10" s="113" t="str">
        <f t="shared" si="0"/>
        <v>L</v>
      </c>
      <c r="AK10" s="113" t="str">
        <f t="shared" si="0"/>
        <v>B</v>
      </c>
      <c r="AL10" s="113" t="str">
        <f t="shared" si="0"/>
        <v>L</v>
      </c>
      <c r="AM10" s="113" t="str">
        <f t="shared" si="0"/>
        <v>L</v>
      </c>
      <c r="AN10" s="113" t="str">
        <f t="shared" si="0"/>
        <v>L</v>
      </c>
      <c r="AO10" s="113" t="str">
        <f t="shared" si="0"/>
        <v>L</v>
      </c>
      <c r="AP10" s="113" t="str">
        <f t="shared" si="0"/>
        <v>L</v>
      </c>
      <c r="AQ10" s="113" t="str">
        <f t="shared" si="0"/>
        <v>L</v>
      </c>
      <c r="AR10" s="113" t="str">
        <f t="shared" si="0"/>
        <v>L</v>
      </c>
      <c r="AS10" s="113" t="str">
        <f t="shared" si="0"/>
        <v>L</v>
      </c>
      <c r="AT10" s="113" t="str">
        <f t="shared" si="0"/>
        <v>L</v>
      </c>
      <c r="AU10" s="113" t="str">
        <f t="shared" si="0"/>
        <v>L</v>
      </c>
      <c r="AV10" s="113" t="str">
        <f t="shared" si="0"/>
        <v/>
      </c>
      <c r="AW10" s="12"/>
      <c r="AX10" s="92"/>
      <c r="AY10" s="165" t="s">
        <v>132</v>
      </c>
      <c r="AZ10" s="165" t="s">
        <v>132</v>
      </c>
      <c r="BA10" s="165" t="s">
        <v>132</v>
      </c>
      <c r="BB10" s="165" t="s">
        <v>132</v>
      </c>
      <c r="BC10" s="165" t="s">
        <v>132</v>
      </c>
      <c r="BD10" s="165" t="s">
        <v>127</v>
      </c>
      <c r="BE10" s="165" t="s">
        <v>132</v>
      </c>
      <c r="BF10" s="165" t="s">
        <v>132</v>
      </c>
      <c r="BG10" s="165" t="s">
        <v>132</v>
      </c>
      <c r="BH10" s="165" t="s">
        <v>132</v>
      </c>
      <c r="BI10" s="165" t="s">
        <v>132</v>
      </c>
      <c r="BJ10" s="165" t="s">
        <v>132</v>
      </c>
      <c r="BK10" s="165" t="s">
        <v>132</v>
      </c>
      <c r="BL10" s="165" t="s">
        <v>132</v>
      </c>
      <c r="BM10" s="165" t="s">
        <v>132</v>
      </c>
      <c r="BN10" s="165" t="s">
        <v>132</v>
      </c>
      <c r="BO10" s="123"/>
      <c r="BP10" s="166">
        <v>0.5</v>
      </c>
      <c r="BQ10" s="165" t="s">
        <v>132</v>
      </c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71" t="str">
        <f>AL5</f>
        <v>M</v>
      </c>
      <c r="E11" s="110" t="str">
        <f>AL6</f>
        <v>C</v>
      </c>
      <c r="F11" s="171" t="str">
        <f>AL7</f>
        <v>L</v>
      </c>
      <c r="G11" s="171" t="str">
        <f>AL8</f>
        <v>TX</v>
      </c>
      <c r="H11" s="110" t="str">
        <f>AL9</f>
        <v>G</v>
      </c>
      <c r="I11" s="190"/>
      <c r="J11" s="171" t="str">
        <f>AL10</f>
        <v>L</v>
      </c>
      <c r="K11" s="171" t="str">
        <f>AL11</f>
        <v>C</v>
      </c>
      <c r="L11" s="171" t="str">
        <f>AL12</f>
        <v>P</v>
      </c>
      <c r="M11" s="171" t="str">
        <f>AL13</f>
        <v>C</v>
      </c>
      <c r="N11" s="171" t="str">
        <f>AL14</f>
        <v>C</v>
      </c>
      <c r="O11" s="171" t="str">
        <f>AL15</f>
        <v>S</v>
      </c>
      <c r="P11" s="171" t="str">
        <f>AL16</f>
        <v>T</v>
      </c>
      <c r="Q11" s="171" t="str">
        <f>AL17</f>
        <v>V</v>
      </c>
      <c r="R11" s="171" t="str">
        <f>AL18</f>
        <v>C</v>
      </c>
      <c r="S11" s="171" t="str">
        <f>AL19</f>
        <v>S</v>
      </c>
      <c r="T11" s="171" t="str">
        <f>AL20</f>
        <v>C</v>
      </c>
      <c r="U11" s="171" t="str">
        <f>AL21</f>
        <v>B</v>
      </c>
      <c r="V11" s="171" t="str">
        <f>AL22</f>
        <v>R</v>
      </c>
      <c r="W11" s="171" t="str">
        <f>AL23</f>
        <v>E</v>
      </c>
      <c r="X11" s="171" t="str">
        <f>AL24</f>
        <v>B</v>
      </c>
      <c r="Y11" s="171" t="str">
        <f>AL25</f>
        <v>BN</v>
      </c>
      <c r="Z11" s="214">
        <f t="shared" si="1"/>
        <v>19</v>
      </c>
      <c r="AA11" s="110">
        <f>BE26</f>
        <v>40</v>
      </c>
      <c r="AC11" s="21">
        <f>'WEEK 12'!AC11+Z11</f>
        <v>135</v>
      </c>
      <c r="AF11" s="113" t="str">
        <f t="shared" si="2"/>
        <v>C</v>
      </c>
      <c r="AG11" s="113" t="str">
        <f t="shared" si="0"/>
        <v/>
      </c>
      <c r="AH11" s="113" t="str">
        <f t="shared" si="0"/>
        <v>C</v>
      </c>
      <c r="AI11" s="113" t="str">
        <f t="shared" si="0"/>
        <v>C</v>
      </c>
      <c r="AJ11" s="113" t="str">
        <f t="shared" si="0"/>
        <v>G</v>
      </c>
      <c r="AK11" s="113" t="str">
        <f t="shared" si="0"/>
        <v>G</v>
      </c>
      <c r="AL11" s="113" t="str">
        <f t="shared" si="0"/>
        <v>C</v>
      </c>
      <c r="AM11" s="113" t="str">
        <f t="shared" si="0"/>
        <v>G</v>
      </c>
      <c r="AN11" s="113" t="str">
        <f t="shared" si="0"/>
        <v>C</v>
      </c>
      <c r="AO11" s="113" t="str">
        <f t="shared" si="0"/>
        <v>C</v>
      </c>
      <c r="AP11" s="113" t="str">
        <f t="shared" si="0"/>
        <v>C</v>
      </c>
      <c r="AQ11" s="113" t="str">
        <f t="shared" si="0"/>
        <v>C</v>
      </c>
      <c r="AR11" s="113" t="str">
        <f t="shared" si="0"/>
        <v>C</v>
      </c>
      <c r="AS11" s="113" t="str">
        <f t="shared" si="0"/>
        <v>C</v>
      </c>
      <c r="AT11" s="113" t="str">
        <f t="shared" si="0"/>
        <v>G</v>
      </c>
      <c r="AU11" s="113" t="str">
        <f t="shared" si="0"/>
        <v>C</v>
      </c>
      <c r="AV11" s="113" t="str">
        <f t="shared" si="0"/>
        <v/>
      </c>
      <c r="AW11" s="12"/>
      <c r="AX11" s="92"/>
      <c r="AY11" s="165" t="s">
        <v>128</v>
      </c>
      <c r="AZ11" s="165"/>
      <c r="BA11" s="165" t="s">
        <v>128</v>
      </c>
      <c r="BB11" s="165" t="s">
        <v>128</v>
      </c>
      <c r="BC11" s="165" t="s">
        <v>140</v>
      </c>
      <c r="BD11" s="165" t="s">
        <v>140</v>
      </c>
      <c r="BE11" s="165" t="s">
        <v>128</v>
      </c>
      <c r="BF11" s="165" t="s">
        <v>140</v>
      </c>
      <c r="BG11" s="165" t="s">
        <v>128</v>
      </c>
      <c r="BH11" s="165" t="s">
        <v>128</v>
      </c>
      <c r="BI11" s="165" t="s">
        <v>128</v>
      </c>
      <c r="BJ11" s="165" t="s">
        <v>128</v>
      </c>
      <c r="BK11" s="165" t="s">
        <v>128</v>
      </c>
      <c r="BL11" s="165" t="s">
        <v>128</v>
      </c>
      <c r="BM11" s="165" t="s">
        <v>140</v>
      </c>
      <c r="BN11" s="165" t="s">
        <v>128</v>
      </c>
      <c r="BO11" s="123"/>
      <c r="BP11" s="166">
        <v>0.54166666666666663</v>
      </c>
      <c r="BQ11" s="165" t="s">
        <v>140</v>
      </c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71" t="str">
        <f>AM5</f>
        <v>M</v>
      </c>
      <c r="E12" s="171" t="str">
        <f>AM6</f>
        <v>S</v>
      </c>
      <c r="F12" s="171" t="str">
        <f>AM7</f>
        <v>L</v>
      </c>
      <c r="G12" s="171" t="str">
        <f>AM8</f>
        <v>TX</v>
      </c>
      <c r="H12" s="171" t="str">
        <f>AM9</f>
        <v>J</v>
      </c>
      <c r="I12" s="190"/>
      <c r="J12" s="171" t="str">
        <f>AM10</f>
        <v>L</v>
      </c>
      <c r="K12" s="110" t="str">
        <f>AM11</f>
        <v>G</v>
      </c>
      <c r="L12" s="185" t="str">
        <f>AM12</f>
        <v>D</v>
      </c>
      <c r="M12" s="171" t="str">
        <f>AM13</f>
        <v>C</v>
      </c>
      <c r="N12" s="171" t="str">
        <f>AM14</f>
        <v>C</v>
      </c>
      <c r="O12" s="171" t="str">
        <f>AM15</f>
        <v>S</v>
      </c>
      <c r="P12" s="171" t="str">
        <f>AM16</f>
        <v>T</v>
      </c>
      <c r="Q12" s="185" t="str">
        <f>AM17</f>
        <v>C</v>
      </c>
      <c r="R12" s="171" t="str">
        <f>AM18</f>
        <v>C</v>
      </c>
      <c r="S12" s="171" t="str">
        <f>AM19</f>
        <v>S</v>
      </c>
      <c r="T12" s="171" t="str">
        <f>AM20</f>
        <v>C</v>
      </c>
      <c r="U12" s="171" t="str">
        <f>AM21</f>
        <v>B</v>
      </c>
      <c r="V12" s="171" t="str">
        <f>AM22</f>
        <v>R</v>
      </c>
      <c r="W12" s="171" t="str">
        <f>AM23</f>
        <v>E</v>
      </c>
      <c r="X12" s="171" t="str">
        <f>AM24</f>
        <v>B</v>
      </c>
      <c r="Y12" s="171" t="str">
        <f>AM25</f>
        <v>BN</v>
      </c>
      <c r="Z12" s="185">
        <f t="shared" si="1"/>
        <v>18</v>
      </c>
      <c r="AA12" s="110">
        <f>BF26</f>
        <v>41</v>
      </c>
      <c r="AC12" s="21">
        <f>'WEEK 12'!AC12+Z12</f>
        <v>138</v>
      </c>
      <c r="AF12" s="113" t="str">
        <f t="shared" si="2"/>
        <v>P</v>
      </c>
      <c r="AG12" s="113" t="str">
        <f t="shared" si="0"/>
        <v>P</v>
      </c>
      <c r="AH12" s="113" t="str">
        <f t="shared" si="0"/>
        <v>P</v>
      </c>
      <c r="AI12" s="113" t="str">
        <f t="shared" si="0"/>
        <v>P</v>
      </c>
      <c r="AJ12" s="113" t="str">
        <f t="shared" si="0"/>
        <v>P</v>
      </c>
      <c r="AK12" s="113" t="str">
        <f t="shared" si="0"/>
        <v>D</v>
      </c>
      <c r="AL12" s="113" t="str">
        <f t="shared" si="0"/>
        <v>P</v>
      </c>
      <c r="AM12" s="113" t="str">
        <f t="shared" si="0"/>
        <v>D</v>
      </c>
      <c r="AN12" s="113" t="str">
        <f t="shared" si="0"/>
        <v>P</v>
      </c>
      <c r="AO12" s="113" t="str">
        <f t="shared" si="0"/>
        <v>P</v>
      </c>
      <c r="AP12" s="113" t="str">
        <f t="shared" si="0"/>
        <v>D</v>
      </c>
      <c r="AQ12" s="113" t="str">
        <f t="shared" si="0"/>
        <v>P</v>
      </c>
      <c r="AR12" s="113" t="str">
        <f t="shared" si="0"/>
        <v>P</v>
      </c>
      <c r="AS12" s="113" t="str">
        <f t="shared" si="0"/>
        <v>P</v>
      </c>
      <c r="AT12" s="113" t="str">
        <f t="shared" si="0"/>
        <v>D</v>
      </c>
      <c r="AU12" s="113" t="str">
        <f t="shared" si="0"/>
        <v>P</v>
      </c>
      <c r="AV12" s="113" t="str">
        <f t="shared" si="0"/>
        <v/>
      </c>
      <c r="AW12" s="12"/>
      <c r="AX12" s="92"/>
      <c r="AY12" s="165" t="s">
        <v>134</v>
      </c>
      <c r="AZ12" s="165" t="s">
        <v>134</v>
      </c>
      <c r="BA12" s="165" t="s">
        <v>134</v>
      </c>
      <c r="BB12" s="165" t="s">
        <v>134</v>
      </c>
      <c r="BC12" s="165" t="s">
        <v>134</v>
      </c>
      <c r="BD12" s="165" t="s">
        <v>141</v>
      </c>
      <c r="BE12" s="165" t="s">
        <v>134</v>
      </c>
      <c r="BF12" s="165" t="s">
        <v>141</v>
      </c>
      <c r="BG12" s="165" t="s">
        <v>134</v>
      </c>
      <c r="BH12" s="165" t="s">
        <v>134</v>
      </c>
      <c r="BI12" s="165" t="s">
        <v>141</v>
      </c>
      <c r="BJ12" s="165" t="s">
        <v>134</v>
      </c>
      <c r="BK12" s="165" t="s">
        <v>134</v>
      </c>
      <c r="BL12" s="165" t="s">
        <v>134</v>
      </c>
      <c r="BM12" s="165" t="s">
        <v>141</v>
      </c>
      <c r="BN12" s="165" t="s">
        <v>134</v>
      </c>
      <c r="BO12" s="123"/>
      <c r="BP12" s="166">
        <v>0.58333333333333337</v>
      </c>
      <c r="BQ12" s="165" t="s">
        <v>134</v>
      </c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71" t="str">
        <f>AN5</f>
        <v>M</v>
      </c>
      <c r="E13" s="171" t="str">
        <f>AN6</f>
        <v>S</v>
      </c>
      <c r="F13" s="171" t="str">
        <f>AN7</f>
        <v>L</v>
      </c>
      <c r="G13" s="185" t="str">
        <f>AN8</f>
        <v>TA</v>
      </c>
      <c r="H13" s="110" t="str">
        <f>AN9</f>
        <v>G</v>
      </c>
      <c r="I13" s="190"/>
      <c r="J13" s="171" t="str">
        <f>AN10</f>
        <v>L</v>
      </c>
      <c r="K13" s="171" t="str">
        <f>AN11</f>
        <v>C</v>
      </c>
      <c r="L13" s="171" t="str">
        <f>AN12</f>
        <v>P</v>
      </c>
      <c r="M13" s="171" t="str">
        <f>AN13</f>
        <v>C</v>
      </c>
      <c r="N13" s="171" t="str">
        <f>AN14</f>
        <v>C</v>
      </c>
      <c r="O13" s="171" t="str">
        <f>AN15</f>
        <v>S</v>
      </c>
      <c r="P13" s="171" t="str">
        <f>AN16</f>
        <v>T</v>
      </c>
      <c r="Q13" s="171" t="str">
        <f>AN17</f>
        <v>V</v>
      </c>
      <c r="R13" s="171" t="str">
        <f>AN18</f>
        <v>C</v>
      </c>
      <c r="S13" s="171" t="str">
        <f>AN19</f>
        <v>S</v>
      </c>
      <c r="T13" s="171" t="str">
        <f>AN20</f>
        <v>C</v>
      </c>
      <c r="U13" s="171" t="str">
        <f>AN21</f>
        <v>B</v>
      </c>
      <c r="V13" s="171" t="str">
        <f>AN22</f>
        <v>R</v>
      </c>
      <c r="W13" s="110" t="str">
        <f>AN23</f>
        <v>R</v>
      </c>
      <c r="X13" s="171" t="str">
        <f>AN24</f>
        <v>B</v>
      </c>
      <c r="Y13" s="171" t="str">
        <f>AN25</f>
        <v>BN</v>
      </c>
      <c r="Z13" s="185">
        <f t="shared" si="1"/>
        <v>18</v>
      </c>
      <c r="AA13" s="110">
        <f>BG26</f>
        <v>42</v>
      </c>
      <c r="AC13" s="21">
        <f>'WEEK 12'!AC13+Z13</f>
        <v>140</v>
      </c>
      <c r="AF13" s="113" t="str">
        <f t="shared" si="2"/>
        <v>C</v>
      </c>
      <c r="AG13" s="113" t="str">
        <f t="shared" si="0"/>
        <v>C</v>
      </c>
      <c r="AH13" s="113" t="str">
        <f t="shared" si="0"/>
        <v>C</v>
      </c>
      <c r="AI13" s="113" t="str">
        <f t="shared" si="0"/>
        <v>C</v>
      </c>
      <c r="AJ13" s="113" t="str">
        <f t="shared" si="0"/>
        <v>C</v>
      </c>
      <c r="AK13" s="113" t="str">
        <f t="shared" si="0"/>
        <v>R</v>
      </c>
      <c r="AL13" s="113" t="str">
        <f t="shared" si="0"/>
        <v>C</v>
      </c>
      <c r="AM13" s="113" t="str">
        <f t="shared" si="0"/>
        <v>C</v>
      </c>
      <c r="AN13" s="113" t="str">
        <f t="shared" si="0"/>
        <v>C</v>
      </c>
      <c r="AO13" s="113" t="str">
        <f t="shared" si="0"/>
        <v>C</v>
      </c>
      <c r="AP13" s="113" t="str">
        <f t="shared" si="0"/>
        <v>C</v>
      </c>
      <c r="AQ13" s="113" t="str">
        <f t="shared" si="0"/>
        <v>C</v>
      </c>
      <c r="AR13" s="113" t="str">
        <f t="shared" si="0"/>
        <v>C</v>
      </c>
      <c r="AS13" s="113" t="str">
        <f t="shared" si="0"/>
        <v>C</v>
      </c>
      <c r="AT13" s="113" t="str">
        <f t="shared" si="0"/>
        <v>R</v>
      </c>
      <c r="AU13" s="113" t="str">
        <f t="shared" si="0"/>
        <v>C</v>
      </c>
      <c r="AV13" s="113" t="str">
        <f t="shared" si="0"/>
        <v/>
      </c>
      <c r="AW13" s="12"/>
      <c r="AX13" s="92"/>
      <c r="AY13" s="165" t="s">
        <v>128</v>
      </c>
      <c r="AZ13" s="165" t="s">
        <v>128</v>
      </c>
      <c r="BA13" s="165" t="s">
        <v>128</v>
      </c>
      <c r="BB13" s="165" t="s">
        <v>128</v>
      </c>
      <c r="BC13" s="165" t="s">
        <v>128</v>
      </c>
      <c r="BD13" s="165" t="s">
        <v>131</v>
      </c>
      <c r="BE13" s="165" t="s">
        <v>128</v>
      </c>
      <c r="BF13" s="165" t="s">
        <v>128</v>
      </c>
      <c r="BG13" s="165" t="s">
        <v>128</v>
      </c>
      <c r="BH13" s="165" t="s">
        <v>128</v>
      </c>
      <c r="BI13" s="165" t="s">
        <v>128</v>
      </c>
      <c r="BJ13" s="165" t="s">
        <v>128</v>
      </c>
      <c r="BK13" s="165" t="s">
        <v>128</v>
      </c>
      <c r="BL13" s="165" t="s">
        <v>128</v>
      </c>
      <c r="BM13" s="165" t="s">
        <v>131</v>
      </c>
      <c r="BN13" s="165" t="s">
        <v>128</v>
      </c>
      <c r="BO13" s="123"/>
      <c r="BP13" s="166">
        <v>0.625</v>
      </c>
      <c r="BQ13" s="165" t="s">
        <v>128</v>
      </c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71" t="str">
        <f>AO5</f>
        <v>M</v>
      </c>
      <c r="E14" s="171" t="str">
        <f>AO6</f>
        <v>S</v>
      </c>
      <c r="F14" s="185" t="str">
        <f>AO7</f>
        <v>K</v>
      </c>
      <c r="G14" s="171" t="str">
        <f>AO8</f>
        <v>TX</v>
      </c>
      <c r="H14" s="171" t="str">
        <f>AO9</f>
        <v>J</v>
      </c>
      <c r="I14" s="190"/>
      <c r="J14" s="171" t="str">
        <f>AO10</f>
        <v>L</v>
      </c>
      <c r="K14" s="171" t="str">
        <f>AO11</f>
        <v>C</v>
      </c>
      <c r="L14" s="171" t="str">
        <f>AO12</f>
        <v>P</v>
      </c>
      <c r="M14" s="171" t="str">
        <f>AO13</f>
        <v>C</v>
      </c>
      <c r="N14" s="171" t="str">
        <f>AO14</f>
        <v>C</v>
      </c>
      <c r="O14" s="110" t="str">
        <f>AO15</f>
        <v>B</v>
      </c>
      <c r="P14" s="171" t="str">
        <f>AO16</f>
        <v>T</v>
      </c>
      <c r="Q14" s="171" t="str">
        <f>AO17</f>
        <v>V</v>
      </c>
      <c r="R14" s="171" t="str">
        <f>AO18</f>
        <v>C</v>
      </c>
      <c r="S14" s="171" t="str">
        <f>AO19</f>
        <v>S</v>
      </c>
      <c r="T14" s="171" t="str">
        <f>AO20</f>
        <v>C</v>
      </c>
      <c r="U14" s="171" t="str">
        <f>AO21</f>
        <v>B</v>
      </c>
      <c r="V14" s="171" t="str">
        <f>AO22</f>
        <v>R</v>
      </c>
      <c r="W14" s="110" t="str">
        <f>AO23</f>
        <v>R</v>
      </c>
      <c r="X14" s="171" t="str">
        <f>AO24</f>
        <v>B</v>
      </c>
      <c r="Y14" s="171" t="str">
        <f>AO25</f>
        <v>BN</v>
      </c>
      <c r="Z14" s="185">
        <f t="shared" si="1"/>
        <v>18</v>
      </c>
      <c r="AA14" s="110">
        <f>BH26</f>
        <v>41</v>
      </c>
      <c r="AC14" s="21">
        <f>'WEEK 12'!AC14+Z14</f>
        <v>143</v>
      </c>
      <c r="AF14" s="113" t="str">
        <f t="shared" si="2"/>
        <v>C</v>
      </c>
      <c r="AG14" s="113" t="str">
        <f t="shared" si="0"/>
        <v>F</v>
      </c>
      <c r="AH14" s="113" t="str">
        <f t="shared" si="0"/>
        <v>C</v>
      </c>
      <c r="AI14" s="113" t="str">
        <f t="shared" si="0"/>
        <v>C</v>
      </c>
      <c r="AJ14" s="113" t="str">
        <f t="shared" si="0"/>
        <v>F</v>
      </c>
      <c r="AK14" s="113" t="str">
        <f t="shared" si="0"/>
        <v>C</v>
      </c>
      <c r="AL14" s="113" t="str">
        <f t="shared" si="0"/>
        <v>C</v>
      </c>
      <c r="AM14" s="113" t="str">
        <f t="shared" si="0"/>
        <v>C</v>
      </c>
      <c r="AN14" s="113" t="str">
        <f t="shared" si="0"/>
        <v>C</v>
      </c>
      <c r="AO14" s="113" t="str">
        <f t="shared" si="0"/>
        <v>C</v>
      </c>
      <c r="AP14" s="113" t="str">
        <f t="shared" si="0"/>
        <v>C</v>
      </c>
      <c r="AQ14" s="113" t="str">
        <f t="shared" si="0"/>
        <v>C</v>
      </c>
      <c r="AR14" s="113" t="str">
        <f t="shared" si="0"/>
        <v>C</v>
      </c>
      <c r="AS14" s="113" t="str">
        <f t="shared" si="0"/>
        <v>C</v>
      </c>
      <c r="AT14" s="113" t="str">
        <f t="shared" si="0"/>
        <v>F</v>
      </c>
      <c r="AU14" s="113" t="str">
        <f t="shared" si="0"/>
        <v>C</v>
      </c>
      <c r="AV14" s="113" t="str">
        <f t="shared" si="0"/>
        <v/>
      </c>
      <c r="AW14" s="12"/>
      <c r="AX14" s="92"/>
      <c r="AY14" s="165" t="s">
        <v>128</v>
      </c>
      <c r="AZ14" s="165" t="s">
        <v>138</v>
      </c>
      <c r="BA14" s="165" t="s">
        <v>128</v>
      </c>
      <c r="BB14" s="165" t="s">
        <v>128</v>
      </c>
      <c r="BC14" s="165" t="s">
        <v>138</v>
      </c>
      <c r="BD14" s="165" t="s">
        <v>128</v>
      </c>
      <c r="BE14" s="165" t="s">
        <v>128</v>
      </c>
      <c r="BF14" s="165" t="s">
        <v>128</v>
      </c>
      <c r="BG14" s="165" t="s">
        <v>128</v>
      </c>
      <c r="BH14" s="165" t="s">
        <v>128</v>
      </c>
      <c r="BI14" s="165" t="s">
        <v>128</v>
      </c>
      <c r="BJ14" s="165" t="s">
        <v>128</v>
      </c>
      <c r="BK14" s="165" t="s">
        <v>128</v>
      </c>
      <c r="BL14" s="165" t="s">
        <v>128</v>
      </c>
      <c r="BM14" s="165" t="s">
        <v>138</v>
      </c>
      <c r="BN14" s="165" t="s">
        <v>128</v>
      </c>
      <c r="BO14" s="123"/>
      <c r="BP14" s="166">
        <v>0.66666666666666663</v>
      </c>
      <c r="BQ14" s="165" t="s">
        <v>138</v>
      </c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10" t="str">
        <f>AP5</f>
        <v>W</v>
      </c>
      <c r="E15" s="110" t="str">
        <f>AP6</f>
        <v>C</v>
      </c>
      <c r="F15" s="185" t="str">
        <f>AP7</f>
        <v>K</v>
      </c>
      <c r="G15" s="171" t="str">
        <f>AP8</f>
        <v>TX</v>
      </c>
      <c r="H15" s="171" t="str">
        <f>AP9</f>
        <v>J</v>
      </c>
      <c r="I15" s="190"/>
      <c r="J15" s="171" t="str">
        <f>AP10</f>
        <v>L</v>
      </c>
      <c r="K15" s="171" t="str">
        <f>AP11</f>
        <v>C</v>
      </c>
      <c r="L15" s="185" t="str">
        <f>AP12</f>
        <v>D</v>
      </c>
      <c r="M15" s="171" t="str">
        <f>AP13</f>
        <v>C</v>
      </c>
      <c r="N15" s="171" t="str">
        <f>AP14</f>
        <v>C</v>
      </c>
      <c r="O15" s="171" t="str">
        <f>AP15</f>
        <v>S</v>
      </c>
      <c r="P15" s="171" t="str">
        <f>AP16</f>
        <v>T</v>
      </c>
      <c r="Q15" s="171" t="str">
        <f>AP17</f>
        <v>V</v>
      </c>
      <c r="R15" s="171" t="str">
        <f>AP18</f>
        <v>C</v>
      </c>
      <c r="S15" s="171" t="str">
        <f>AP19</f>
        <v>S</v>
      </c>
      <c r="T15" s="171" t="str">
        <f>AP20</f>
        <v>C</v>
      </c>
      <c r="U15" s="171" t="str">
        <f>AP21</f>
        <v>B</v>
      </c>
      <c r="V15" s="171" t="str">
        <f>AP22</f>
        <v>R</v>
      </c>
      <c r="W15" s="171" t="str">
        <f>AP23</f>
        <v>E</v>
      </c>
      <c r="X15" s="171" t="str">
        <f>AP24</f>
        <v>B</v>
      </c>
      <c r="Y15" s="185" t="str">
        <f>AP25</f>
        <v>BW</v>
      </c>
      <c r="Z15" s="185">
        <f t="shared" si="1"/>
        <v>16</v>
      </c>
      <c r="AA15" s="110">
        <f>BI26</f>
        <v>27</v>
      </c>
      <c r="AC15" s="21">
        <f>'WEEK 12'!AC15+Z15</f>
        <v>150</v>
      </c>
      <c r="AF15" s="113" t="str">
        <f t="shared" si="2"/>
        <v>B</v>
      </c>
      <c r="AG15" s="113" t="str">
        <f t="shared" si="0"/>
        <v>B</v>
      </c>
      <c r="AH15" s="113" t="str">
        <f t="shared" si="0"/>
        <v>B</v>
      </c>
      <c r="AI15" s="113" t="str">
        <f t="shared" si="0"/>
        <v>S</v>
      </c>
      <c r="AJ15" s="113" t="str">
        <f t="shared" si="0"/>
        <v>B</v>
      </c>
      <c r="AK15" s="113" t="str">
        <f t="shared" si="0"/>
        <v>S</v>
      </c>
      <c r="AL15" s="113" t="str">
        <f t="shared" si="0"/>
        <v>S</v>
      </c>
      <c r="AM15" s="113" t="str">
        <f t="shared" si="0"/>
        <v>S</v>
      </c>
      <c r="AN15" s="113" t="str">
        <f t="shared" si="0"/>
        <v>S</v>
      </c>
      <c r="AO15" s="113" t="str">
        <f t="shared" si="0"/>
        <v>B</v>
      </c>
      <c r="AP15" s="113" t="str">
        <f t="shared" si="0"/>
        <v>S</v>
      </c>
      <c r="AQ15" s="113" t="str">
        <f t="shared" si="0"/>
        <v>S</v>
      </c>
      <c r="AR15" s="113" t="str">
        <f t="shared" si="0"/>
        <v>B</v>
      </c>
      <c r="AS15" s="113" t="str">
        <f t="shared" si="0"/>
        <v>B</v>
      </c>
      <c r="AT15" s="113" t="str">
        <f t="shared" si="0"/>
        <v>S</v>
      </c>
      <c r="AU15" s="113" t="str">
        <f t="shared" si="0"/>
        <v>S</v>
      </c>
      <c r="AV15" s="113" t="str">
        <f t="shared" si="0"/>
        <v/>
      </c>
      <c r="AW15" s="12"/>
      <c r="AX15" s="92"/>
      <c r="AY15" s="165" t="s">
        <v>127</v>
      </c>
      <c r="AZ15" s="165" t="s">
        <v>127</v>
      </c>
      <c r="BA15" s="165" t="s">
        <v>127</v>
      </c>
      <c r="BB15" s="165" t="s">
        <v>129</v>
      </c>
      <c r="BC15" s="165" t="s">
        <v>127</v>
      </c>
      <c r="BD15" s="165" t="s">
        <v>129</v>
      </c>
      <c r="BE15" s="165" t="s">
        <v>129</v>
      </c>
      <c r="BF15" s="165" t="s">
        <v>129</v>
      </c>
      <c r="BG15" s="165" t="s">
        <v>129</v>
      </c>
      <c r="BH15" s="165" t="s">
        <v>127</v>
      </c>
      <c r="BI15" s="165" t="s">
        <v>129</v>
      </c>
      <c r="BJ15" s="165" t="s">
        <v>129</v>
      </c>
      <c r="BK15" s="165" t="s">
        <v>127</v>
      </c>
      <c r="BL15" s="165" t="s">
        <v>127</v>
      </c>
      <c r="BM15" s="165" t="s">
        <v>129</v>
      </c>
      <c r="BN15" s="165" t="s">
        <v>129</v>
      </c>
      <c r="BO15" s="123"/>
      <c r="BP15" s="166">
        <v>0.70833333333333337</v>
      </c>
      <c r="BQ15" s="165" t="s">
        <v>127</v>
      </c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10" t="str">
        <f>AQ5</f>
        <v>W</v>
      </c>
      <c r="E16" s="110" t="str">
        <f>AQ6</f>
        <v>C</v>
      </c>
      <c r="F16" s="171" t="str">
        <f>AQ7</f>
        <v>L</v>
      </c>
      <c r="G16" s="171" t="str">
        <f>AQ8</f>
        <v>TX</v>
      </c>
      <c r="H16" s="171" t="str">
        <f>AQ9</f>
        <v>J</v>
      </c>
      <c r="I16" s="190"/>
      <c r="J16" s="171" t="str">
        <f>AQ10</f>
        <v>L</v>
      </c>
      <c r="K16" s="171" t="str">
        <f>AQ11</f>
        <v>C</v>
      </c>
      <c r="L16" s="171" t="str">
        <f>AQ12</f>
        <v>P</v>
      </c>
      <c r="M16" s="171" t="str">
        <f>AQ13</f>
        <v>C</v>
      </c>
      <c r="N16" s="171" t="str">
        <f>AQ14</f>
        <v>C</v>
      </c>
      <c r="O16" s="171" t="str">
        <f>AQ15</f>
        <v>S</v>
      </c>
      <c r="P16" s="171" t="str">
        <f>AQ16</f>
        <v>T</v>
      </c>
      <c r="Q16" s="171" t="str">
        <f>AQ17</f>
        <v>V</v>
      </c>
      <c r="R16" s="185" t="str">
        <f>AQ18</f>
        <v>P</v>
      </c>
      <c r="S16" s="171" t="str">
        <f>AQ19</f>
        <v>S</v>
      </c>
      <c r="T16" s="185" t="str">
        <f>AQ20</f>
        <v>T</v>
      </c>
      <c r="U16" s="171" t="str">
        <f>AQ21</f>
        <v>B</v>
      </c>
      <c r="V16" s="171" t="str">
        <f>AQ22</f>
        <v>R</v>
      </c>
      <c r="W16" s="110" t="str">
        <f>AQ23</f>
        <v>R</v>
      </c>
      <c r="X16" s="171" t="str">
        <f>AQ24</f>
        <v>B</v>
      </c>
      <c r="Y16" s="185" t="str">
        <f>AQ25</f>
        <v>BW</v>
      </c>
      <c r="Z16" s="185">
        <f t="shared" si="1"/>
        <v>15</v>
      </c>
      <c r="AA16" s="110">
        <f>BJ26</f>
        <v>38</v>
      </c>
      <c r="AC16" s="21">
        <f>'WEEK 12'!AC16+Z16</f>
        <v>137</v>
      </c>
      <c r="AF16" s="113" t="str">
        <f t="shared" si="2"/>
        <v>T</v>
      </c>
      <c r="AG16" s="113" t="str">
        <f t="shared" si="0"/>
        <v>T</v>
      </c>
      <c r="AH16" s="113" t="str">
        <f t="shared" si="0"/>
        <v>T</v>
      </c>
      <c r="AI16" s="113" t="str">
        <f t="shared" si="0"/>
        <v>T</v>
      </c>
      <c r="AJ16" s="113" t="str">
        <f t="shared" si="0"/>
        <v>J</v>
      </c>
      <c r="AK16" s="113" t="str">
        <f t="shared" si="0"/>
        <v>T</v>
      </c>
      <c r="AL16" s="113" t="str">
        <f t="shared" si="0"/>
        <v>T</v>
      </c>
      <c r="AM16" s="113" t="str">
        <f t="shared" si="0"/>
        <v>T</v>
      </c>
      <c r="AN16" s="113" t="str">
        <f t="shared" si="0"/>
        <v>T</v>
      </c>
      <c r="AO16" s="113" t="str">
        <f t="shared" si="0"/>
        <v>T</v>
      </c>
      <c r="AP16" s="113" t="str">
        <f t="shared" si="0"/>
        <v>T</v>
      </c>
      <c r="AQ16" s="113" t="str">
        <f t="shared" si="0"/>
        <v>T</v>
      </c>
      <c r="AR16" s="113" t="str">
        <f t="shared" si="0"/>
        <v>T</v>
      </c>
      <c r="AS16" s="113" t="str">
        <f t="shared" si="0"/>
        <v>T</v>
      </c>
      <c r="AT16" s="113" t="str">
        <f t="shared" si="0"/>
        <v>J</v>
      </c>
      <c r="AU16" s="113" t="str">
        <f t="shared" si="0"/>
        <v>T</v>
      </c>
      <c r="AV16" s="113" t="str">
        <f t="shared" si="0"/>
        <v/>
      </c>
      <c r="AW16" s="12"/>
      <c r="AX16" s="235"/>
      <c r="AY16" s="165" t="s">
        <v>123</v>
      </c>
      <c r="AZ16" s="165" t="s">
        <v>123</v>
      </c>
      <c r="BA16" s="165" t="s">
        <v>123</v>
      </c>
      <c r="BB16" s="165" t="s">
        <v>123</v>
      </c>
      <c r="BC16" s="165" t="s">
        <v>126</v>
      </c>
      <c r="BD16" s="165" t="s">
        <v>123</v>
      </c>
      <c r="BE16" s="165" t="s">
        <v>123</v>
      </c>
      <c r="BF16" s="165" t="s">
        <v>123</v>
      </c>
      <c r="BG16" s="165" t="s">
        <v>123</v>
      </c>
      <c r="BH16" s="165" t="s">
        <v>123</v>
      </c>
      <c r="BI16" s="165" t="s">
        <v>123</v>
      </c>
      <c r="BJ16" s="165" t="s">
        <v>123</v>
      </c>
      <c r="BK16" s="165" t="s">
        <v>123</v>
      </c>
      <c r="BL16" s="165" t="s">
        <v>123</v>
      </c>
      <c r="BM16" s="165" t="s">
        <v>126</v>
      </c>
      <c r="BN16" s="165" t="s">
        <v>123</v>
      </c>
      <c r="BO16" s="123"/>
      <c r="BP16" s="166">
        <v>0.75</v>
      </c>
      <c r="BQ16" s="165" t="s">
        <v>126</v>
      </c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>W</v>
      </c>
      <c r="E17" s="110" t="str">
        <f>AR6</f>
        <v>C</v>
      </c>
      <c r="F17" s="171" t="str">
        <f>AR7</f>
        <v>L</v>
      </c>
      <c r="G17" s="171" t="str">
        <f>AR8</f>
        <v>TX</v>
      </c>
      <c r="H17" s="171" t="str">
        <f>AR9</f>
        <v>J</v>
      </c>
      <c r="I17" s="190"/>
      <c r="J17" s="171" t="str">
        <f>AR10</f>
        <v>L</v>
      </c>
      <c r="K17" s="171" t="str">
        <f>AR11</f>
        <v>C</v>
      </c>
      <c r="L17" s="171" t="str">
        <f>AR12</f>
        <v>P</v>
      </c>
      <c r="M17" s="171" t="str">
        <f>AR13</f>
        <v>C</v>
      </c>
      <c r="N17" s="171" t="str">
        <f>AR14</f>
        <v>C</v>
      </c>
      <c r="O17" s="185" t="str">
        <f>AR15</f>
        <v>B</v>
      </c>
      <c r="P17" s="171" t="str">
        <f>AR16</f>
        <v>T</v>
      </c>
      <c r="Q17" s="171" t="str">
        <f>AR17</f>
        <v>V</v>
      </c>
      <c r="R17" s="171" t="str">
        <f>AR18</f>
        <v>C</v>
      </c>
      <c r="S17" s="171" t="str">
        <f>AR19</f>
        <v>S</v>
      </c>
      <c r="T17" s="185" t="str">
        <f>AR20</f>
        <v>T</v>
      </c>
      <c r="U17" s="171" t="str">
        <f>AR21</f>
        <v>B</v>
      </c>
      <c r="V17" s="171" t="str">
        <f>AR22</f>
        <v>R</v>
      </c>
      <c r="W17" s="171" t="str">
        <f>AR23</f>
        <v>E</v>
      </c>
      <c r="X17" s="171" t="str">
        <f>AR24</f>
        <v>B</v>
      </c>
      <c r="Y17" s="171" t="str">
        <f>AR25</f>
        <v>BN</v>
      </c>
      <c r="Z17" s="185">
        <f t="shared" si="1"/>
        <v>17</v>
      </c>
      <c r="AA17" s="110">
        <f>BK26</f>
        <v>42</v>
      </c>
      <c r="AC17" s="21">
        <f>'WEEK 12'!AC17+Z17</f>
        <v>143</v>
      </c>
      <c r="AF17" s="113" t="str">
        <f t="shared" si="2"/>
        <v>V</v>
      </c>
      <c r="AG17" s="113" t="str">
        <f t="shared" si="0"/>
        <v>V</v>
      </c>
      <c r="AH17" s="113" t="str">
        <f t="shared" si="0"/>
        <v>V</v>
      </c>
      <c r="AI17" s="113" t="str">
        <f t="shared" si="0"/>
        <v>V</v>
      </c>
      <c r="AJ17" s="113" t="str">
        <f t="shared" si="0"/>
        <v>V</v>
      </c>
      <c r="AK17" s="113" t="str">
        <f t="shared" si="0"/>
        <v>C</v>
      </c>
      <c r="AL17" s="113" t="str">
        <f t="shared" si="0"/>
        <v>V</v>
      </c>
      <c r="AM17" s="113" t="str">
        <f t="shared" si="0"/>
        <v>C</v>
      </c>
      <c r="AN17" s="113" t="str">
        <f t="shared" si="0"/>
        <v>V</v>
      </c>
      <c r="AO17" s="113" t="str">
        <f t="shared" si="0"/>
        <v>V</v>
      </c>
      <c r="AP17" s="113" t="str">
        <f t="shared" si="0"/>
        <v>V</v>
      </c>
      <c r="AQ17" s="113" t="str">
        <f t="shared" si="0"/>
        <v>V</v>
      </c>
      <c r="AR17" s="113" t="str">
        <f t="shared" si="0"/>
        <v>V</v>
      </c>
      <c r="AS17" s="113" t="str">
        <f t="shared" si="0"/>
        <v>V</v>
      </c>
      <c r="AT17" s="113" t="str">
        <f t="shared" si="0"/>
        <v>V</v>
      </c>
      <c r="AU17" s="113" t="str">
        <f t="shared" si="0"/>
        <v>V</v>
      </c>
      <c r="AV17" s="113" t="str">
        <f t="shared" si="0"/>
        <v/>
      </c>
      <c r="AW17" s="12"/>
      <c r="AX17" s="236"/>
      <c r="AY17" s="165" t="s">
        <v>136</v>
      </c>
      <c r="AZ17" s="165" t="s">
        <v>136</v>
      </c>
      <c r="BA17" s="165" t="s">
        <v>136</v>
      </c>
      <c r="BB17" s="165" t="s">
        <v>136</v>
      </c>
      <c r="BC17" s="165" t="s">
        <v>136</v>
      </c>
      <c r="BD17" s="165" t="s">
        <v>128</v>
      </c>
      <c r="BE17" s="165" t="s">
        <v>136</v>
      </c>
      <c r="BF17" s="165" t="s">
        <v>128</v>
      </c>
      <c r="BG17" s="165" t="s">
        <v>136</v>
      </c>
      <c r="BH17" s="165" t="s">
        <v>136</v>
      </c>
      <c r="BI17" s="165" t="s">
        <v>136</v>
      </c>
      <c r="BJ17" s="165" t="s">
        <v>136</v>
      </c>
      <c r="BK17" s="165" t="s">
        <v>136</v>
      </c>
      <c r="BL17" s="165" t="s">
        <v>136</v>
      </c>
      <c r="BM17" s="165" t="s">
        <v>136</v>
      </c>
      <c r="BN17" s="165" t="s">
        <v>136</v>
      </c>
      <c r="BO17" s="123"/>
      <c r="BP17" s="166">
        <v>0.79166666666666663</v>
      </c>
      <c r="BQ17" s="165" t="s">
        <v>136</v>
      </c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10" t="str">
        <f>AS5</f>
        <v>W</v>
      </c>
      <c r="E18" s="110" t="str">
        <f>AS6</f>
        <v>C</v>
      </c>
      <c r="F18" s="171" t="str">
        <f>AS7</f>
        <v>L</v>
      </c>
      <c r="G18" s="171" t="str">
        <f>AS8</f>
        <v>TX</v>
      </c>
      <c r="H18" s="171" t="str">
        <f>AS9</f>
        <v>J</v>
      </c>
      <c r="I18" s="190"/>
      <c r="J18" s="171" t="str">
        <f>AS10</f>
        <v>L</v>
      </c>
      <c r="K18" s="171" t="str">
        <f>AS11</f>
        <v>C</v>
      </c>
      <c r="L18" s="171" t="str">
        <f>AS12</f>
        <v>P</v>
      </c>
      <c r="M18" s="171" t="str">
        <f>AS13</f>
        <v>C</v>
      </c>
      <c r="N18" s="171" t="str">
        <f>AS14</f>
        <v>C</v>
      </c>
      <c r="O18" s="185" t="str">
        <f>AS15</f>
        <v>B</v>
      </c>
      <c r="P18" s="171" t="str">
        <f>AS16</f>
        <v>T</v>
      </c>
      <c r="Q18" s="171" t="str">
        <f>AS17</f>
        <v>V</v>
      </c>
      <c r="R18" s="171" t="str">
        <f>AS18</f>
        <v>C</v>
      </c>
      <c r="S18" s="171" t="str">
        <f>AS19</f>
        <v>S</v>
      </c>
      <c r="T18" s="171" t="str">
        <f>AS20</f>
        <v>C</v>
      </c>
      <c r="U18" s="171" t="str">
        <f>AS21</f>
        <v>B</v>
      </c>
      <c r="V18" s="171" t="str">
        <f>AS22</f>
        <v>R</v>
      </c>
      <c r="W18" s="171" t="str">
        <f>AS23</f>
        <v>E</v>
      </c>
      <c r="X18" s="171" t="str">
        <f>AS24</f>
        <v>B</v>
      </c>
      <c r="Y18" s="171" t="str">
        <f>AS25</f>
        <v>BN</v>
      </c>
      <c r="Z18" s="185">
        <f t="shared" si="1"/>
        <v>18</v>
      </c>
      <c r="AA18" s="110">
        <f>BL26</f>
        <v>45</v>
      </c>
      <c r="AC18" s="21">
        <f>'WEEK 12'!AC18+Z18</f>
        <v>145</v>
      </c>
      <c r="AF18" s="113" t="str">
        <f t="shared" si="2"/>
        <v>C</v>
      </c>
      <c r="AG18" s="113" t="str">
        <f t="shared" si="0"/>
        <v>C</v>
      </c>
      <c r="AH18" s="113" t="str">
        <f t="shared" si="0"/>
        <v>C</v>
      </c>
      <c r="AI18" s="113" t="str">
        <f t="shared" si="0"/>
        <v>C</v>
      </c>
      <c r="AJ18" s="113" t="str">
        <f t="shared" si="0"/>
        <v>C</v>
      </c>
      <c r="AK18" s="113" t="str">
        <f t="shared" si="0"/>
        <v>C</v>
      </c>
      <c r="AL18" s="113" t="str">
        <f t="shared" si="0"/>
        <v>C</v>
      </c>
      <c r="AM18" s="113" t="str">
        <f t="shared" si="0"/>
        <v>C</v>
      </c>
      <c r="AN18" s="113" t="str">
        <f t="shared" si="0"/>
        <v>C</v>
      </c>
      <c r="AO18" s="113" t="str">
        <f t="shared" si="0"/>
        <v>C</v>
      </c>
      <c r="AP18" s="113" t="str">
        <f t="shared" si="0"/>
        <v>C</v>
      </c>
      <c r="AQ18" s="113" t="str">
        <f t="shared" si="0"/>
        <v>P</v>
      </c>
      <c r="AR18" s="113" t="str">
        <f t="shared" si="0"/>
        <v>C</v>
      </c>
      <c r="AS18" s="113" t="str">
        <f t="shared" si="0"/>
        <v>C</v>
      </c>
      <c r="AT18" s="113" t="str">
        <f t="shared" si="0"/>
        <v>P</v>
      </c>
      <c r="AU18" s="113" t="str">
        <f t="shared" si="0"/>
        <v>C</v>
      </c>
      <c r="AV18" s="113" t="str">
        <f t="shared" si="0"/>
        <v/>
      </c>
      <c r="AW18" s="12"/>
      <c r="AX18" s="92"/>
      <c r="AY18" s="165" t="s">
        <v>128</v>
      </c>
      <c r="AZ18" s="165" t="s">
        <v>128</v>
      </c>
      <c r="BA18" s="165" t="s">
        <v>128</v>
      </c>
      <c r="BB18" s="165" t="s">
        <v>128</v>
      </c>
      <c r="BC18" s="165" t="s">
        <v>128</v>
      </c>
      <c r="BD18" s="165" t="s">
        <v>128</v>
      </c>
      <c r="BE18" s="165" t="s">
        <v>128</v>
      </c>
      <c r="BF18" s="165" t="s">
        <v>128</v>
      </c>
      <c r="BG18" s="165" t="s">
        <v>128</v>
      </c>
      <c r="BH18" s="165" t="s">
        <v>128</v>
      </c>
      <c r="BI18" s="165" t="s">
        <v>128</v>
      </c>
      <c r="BJ18" s="165" t="s">
        <v>134</v>
      </c>
      <c r="BK18" s="165" t="s">
        <v>128</v>
      </c>
      <c r="BL18" s="165" t="s">
        <v>128</v>
      </c>
      <c r="BM18" s="165" t="s">
        <v>134</v>
      </c>
      <c r="BN18" s="165" t="s">
        <v>128</v>
      </c>
      <c r="BO18" s="123"/>
      <c r="BP18" s="166">
        <v>0.83333333333333337</v>
      </c>
      <c r="BQ18" s="165" t="s">
        <v>128</v>
      </c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71" t="str">
        <f>AT5</f>
        <v>M</v>
      </c>
      <c r="E19" s="110" t="str">
        <f>AT6</f>
        <v>C</v>
      </c>
      <c r="F19" s="171" t="str">
        <f>AT7</f>
        <v>L</v>
      </c>
      <c r="G19" s="171" t="str">
        <f>AT8</f>
        <v>TX</v>
      </c>
      <c r="H19" s="110" t="str">
        <f>AT9</f>
        <v>G</v>
      </c>
      <c r="I19" s="190"/>
      <c r="J19" s="171" t="str">
        <f>AT10</f>
        <v>L</v>
      </c>
      <c r="K19" s="110" t="str">
        <f>AT11</f>
        <v>G</v>
      </c>
      <c r="L19" s="185" t="str">
        <f>AT12</f>
        <v>D</v>
      </c>
      <c r="M19" s="185" t="str">
        <f>AT13</f>
        <v>R</v>
      </c>
      <c r="N19" s="185" t="str">
        <f>AT14</f>
        <v>F</v>
      </c>
      <c r="O19" s="171" t="str">
        <f>AT15</f>
        <v>S</v>
      </c>
      <c r="P19" s="185" t="str">
        <f>AT16</f>
        <v>J</v>
      </c>
      <c r="Q19" s="171" t="str">
        <f>AT17</f>
        <v>V</v>
      </c>
      <c r="R19" s="185" t="str">
        <f>AT18</f>
        <v>P</v>
      </c>
      <c r="S19" s="185" t="str">
        <f>AT19</f>
        <v>J</v>
      </c>
      <c r="T19" s="185" t="str">
        <f>AT20</f>
        <v>T</v>
      </c>
      <c r="U19" s="171" t="str">
        <f>AT21</f>
        <v>B</v>
      </c>
      <c r="V19" s="171" t="str">
        <f>AT22</f>
        <v>R</v>
      </c>
      <c r="W19" s="110" t="str">
        <f>AT23</f>
        <v>R</v>
      </c>
      <c r="X19" s="185" t="str">
        <f>AT24</f>
        <v>F</v>
      </c>
      <c r="Y19" s="185" t="str">
        <f>AT25</f>
        <v>BW</v>
      </c>
      <c r="Z19" s="191">
        <f t="shared" si="1"/>
        <v>8</v>
      </c>
      <c r="AA19" s="110">
        <f>BM26</f>
        <v>13</v>
      </c>
      <c r="AC19" s="21">
        <f>'WEEK 12'!AC19+Z19</f>
        <v>122</v>
      </c>
      <c r="AF19" s="113" t="str">
        <f t="shared" si="2"/>
        <v>S</v>
      </c>
      <c r="AG19" s="113" t="str">
        <f t="shared" si="0"/>
        <v>J</v>
      </c>
      <c r="AH19" s="113" t="str">
        <f t="shared" si="0"/>
        <v>S</v>
      </c>
      <c r="AI19" s="113" t="str">
        <f t="shared" si="0"/>
        <v>S</v>
      </c>
      <c r="AJ19" s="113" t="str">
        <f t="shared" si="0"/>
        <v>S</v>
      </c>
      <c r="AK19" s="113" t="str">
        <f t="shared" si="0"/>
        <v>S</v>
      </c>
      <c r="AL19" s="113" t="str">
        <f t="shared" si="0"/>
        <v>S</v>
      </c>
      <c r="AM19" s="113" t="str">
        <f t="shared" si="0"/>
        <v>S</v>
      </c>
      <c r="AN19" s="113" t="str">
        <f t="shared" si="0"/>
        <v>S</v>
      </c>
      <c r="AO19" s="113" t="str">
        <f t="shared" si="0"/>
        <v>S</v>
      </c>
      <c r="AP19" s="113" t="str">
        <f t="shared" si="0"/>
        <v>S</v>
      </c>
      <c r="AQ19" s="113" t="str">
        <f t="shared" si="0"/>
        <v>S</v>
      </c>
      <c r="AR19" s="113" t="str">
        <f t="shared" si="0"/>
        <v>S</v>
      </c>
      <c r="AS19" s="113" t="str">
        <f t="shared" si="0"/>
        <v>S</v>
      </c>
      <c r="AT19" s="113" t="str">
        <f t="shared" si="0"/>
        <v>J</v>
      </c>
      <c r="AU19" s="113" t="str">
        <f t="shared" si="0"/>
        <v>S</v>
      </c>
      <c r="AV19" s="113" t="str">
        <f t="shared" si="0"/>
        <v/>
      </c>
      <c r="AW19" s="12"/>
      <c r="AX19" s="92"/>
      <c r="AY19" s="165" t="s">
        <v>129</v>
      </c>
      <c r="AZ19" s="165" t="s">
        <v>126</v>
      </c>
      <c r="BA19" s="165" t="s">
        <v>129</v>
      </c>
      <c r="BB19" s="165" t="s">
        <v>129</v>
      </c>
      <c r="BC19" s="165" t="s">
        <v>129</v>
      </c>
      <c r="BD19" s="165" t="s">
        <v>129</v>
      </c>
      <c r="BE19" s="165" t="s">
        <v>129</v>
      </c>
      <c r="BF19" s="165" t="s">
        <v>129</v>
      </c>
      <c r="BG19" s="165" t="s">
        <v>129</v>
      </c>
      <c r="BH19" s="165" t="s">
        <v>129</v>
      </c>
      <c r="BI19" s="165" t="s">
        <v>129</v>
      </c>
      <c r="BJ19" s="165" t="s">
        <v>129</v>
      </c>
      <c r="BK19" s="165" t="s">
        <v>129</v>
      </c>
      <c r="BL19" s="165" t="s">
        <v>129</v>
      </c>
      <c r="BM19" s="165" t="s">
        <v>126</v>
      </c>
      <c r="BN19" s="165" t="s">
        <v>129</v>
      </c>
      <c r="BO19" s="123"/>
      <c r="BP19" s="166">
        <v>0.875</v>
      </c>
      <c r="BQ19" s="165" t="s">
        <v>129</v>
      </c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>W</v>
      </c>
      <c r="E20" s="110" t="str">
        <f>AU6</f>
        <v>C</v>
      </c>
      <c r="F20" s="171" t="str">
        <f>AU7</f>
        <v>L</v>
      </c>
      <c r="G20" s="171" t="str">
        <f>AU8</f>
        <v>TX</v>
      </c>
      <c r="H20" s="171" t="str">
        <f>AU9</f>
        <v>J</v>
      </c>
      <c r="I20" s="190"/>
      <c r="J20" s="171" t="str">
        <f>AU10</f>
        <v>L</v>
      </c>
      <c r="K20" s="171" t="str">
        <f>AU11</f>
        <v>C</v>
      </c>
      <c r="L20" s="171" t="str">
        <f>AU12</f>
        <v>P</v>
      </c>
      <c r="M20" s="171" t="str">
        <f>AU13</f>
        <v>C</v>
      </c>
      <c r="N20" s="171" t="str">
        <f>AU14</f>
        <v>C</v>
      </c>
      <c r="O20" s="171" t="str">
        <f>AU15</f>
        <v>S</v>
      </c>
      <c r="P20" s="171" t="str">
        <f>AU16</f>
        <v>T</v>
      </c>
      <c r="Q20" s="171" t="str">
        <f>AU17</f>
        <v>V</v>
      </c>
      <c r="R20" s="171" t="str">
        <f>AU18</f>
        <v>C</v>
      </c>
      <c r="S20" s="171" t="str">
        <f>AU19</f>
        <v>S</v>
      </c>
      <c r="T20" s="171" t="str">
        <f>AU20</f>
        <v>C</v>
      </c>
      <c r="U20" s="171" t="str">
        <f>AU21</f>
        <v>B</v>
      </c>
      <c r="V20" s="171" t="str">
        <f>AU22</f>
        <v>R</v>
      </c>
      <c r="W20" s="171" t="str">
        <f>AU23</f>
        <v>E</v>
      </c>
      <c r="X20" s="171" t="str">
        <f>AU24</f>
        <v>B</v>
      </c>
      <c r="Y20" s="171" t="str">
        <f>AU25</f>
        <v>BN</v>
      </c>
      <c r="Z20" s="234">
        <f t="shared" si="1"/>
        <v>19</v>
      </c>
      <c r="AA20" s="110">
        <f>BN26</f>
        <v>27</v>
      </c>
      <c r="AC20" s="21">
        <f>'WEEK 12'!AC20+Z20</f>
        <v>133</v>
      </c>
      <c r="AF20" s="113" t="str">
        <f t="shared" si="2"/>
        <v>C</v>
      </c>
      <c r="AG20" s="113" t="str">
        <f t="shared" si="0"/>
        <v>C</v>
      </c>
      <c r="AH20" s="113" t="str">
        <f t="shared" si="0"/>
        <v>C</v>
      </c>
      <c r="AI20" s="113" t="str">
        <f t="shared" si="0"/>
        <v>C</v>
      </c>
      <c r="AJ20" s="113" t="str">
        <f t="shared" si="0"/>
        <v>T</v>
      </c>
      <c r="AK20" s="113" t="str">
        <f t="shared" si="0"/>
        <v>T</v>
      </c>
      <c r="AL20" s="113" t="str">
        <f t="shared" si="0"/>
        <v>C</v>
      </c>
      <c r="AM20" s="113" t="str">
        <f t="shared" si="0"/>
        <v>C</v>
      </c>
      <c r="AN20" s="113" t="str">
        <f t="shared" si="0"/>
        <v>C</v>
      </c>
      <c r="AO20" s="113" t="str">
        <f t="shared" si="0"/>
        <v>C</v>
      </c>
      <c r="AP20" s="113" t="str">
        <f t="shared" si="0"/>
        <v>C</v>
      </c>
      <c r="AQ20" s="113" t="str">
        <f t="shared" si="0"/>
        <v>T</v>
      </c>
      <c r="AR20" s="113" t="str">
        <f t="shared" si="0"/>
        <v>T</v>
      </c>
      <c r="AS20" s="113" t="str">
        <f t="shared" si="0"/>
        <v>C</v>
      </c>
      <c r="AT20" s="113" t="str">
        <f t="shared" si="0"/>
        <v>T</v>
      </c>
      <c r="AU20" s="113" t="str">
        <f t="shared" si="0"/>
        <v>C</v>
      </c>
      <c r="AV20" s="113" t="str">
        <f t="shared" ref="AV20:AV25" si="3">TRIM(BO20)</f>
        <v/>
      </c>
      <c r="AW20" s="12"/>
      <c r="AX20" s="92"/>
      <c r="AY20" s="165" t="s">
        <v>128</v>
      </c>
      <c r="AZ20" s="165" t="s">
        <v>128</v>
      </c>
      <c r="BA20" s="165" t="s">
        <v>128</v>
      </c>
      <c r="BB20" s="165" t="s">
        <v>128</v>
      </c>
      <c r="BC20" s="165" t="s">
        <v>123</v>
      </c>
      <c r="BD20" s="165" t="s">
        <v>123</v>
      </c>
      <c r="BE20" s="165" t="s">
        <v>128</v>
      </c>
      <c r="BF20" s="165" t="s">
        <v>128</v>
      </c>
      <c r="BG20" s="165" t="s">
        <v>128</v>
      </c>
      <c r="BH20" s="165" t="s">
        <v>128</v>
      </c>
      <c r="BI20" s="165" t="s">
        <v>128</v>
      </c>
      <c r="BJ20" s="165" t="s">
        <v>123</v>
      </c>
      <c r="BK20" s="165" t="s">
        <v>123</v>
      </c>
      <c r="BL20" s="165" t="s">
        <v>128</v>
      </c>
      <c r="BM20" s="165" t="s">
        <v>123</v>
      </c>
      <c r="BN20" s="165" t="s">
        <v>128</v>
      </c>
      <c r="BO20" s="123"/>
      <c r="BP20" s="166">
        <v>0.91666666666666663</v>
      </c>
      <c r="BQ20" s="165" t="s">
        <v>123</v>
      </c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/>
      <c r="AF21" s="113" t="str">
        <f t="shared" si="2"/>
        <v>B</v>
      </c>
      <c r="AG21" s="113" t="str">
        <f t="shared" si="2"/>
        <v>B</v>
      </c>
      <c r="AH21" s="113" t="str">
        <f t="shared" si="2"/>
        <v>B</v>
      </c>
      <c r="AI21" s="113" t="str">
        <f t="shared" si="2"/>
        <v>B</v>
      </c>
      <c r="AJ21" s="113" t="str">
        <f t="shared" si="2"/>
        <v>P</v>
      </c>
      <c r="AK21" s="113" t="str">
        <f t="shared" si="2"/>
        <v>B</v>
      </c>
      <c r="AL21" s="113" t="str">
        <f t="shared" si="2"/>
        <v>B</v>
      </c>
      <c r="AM21" s="113" t="str">
        <f t="shared" si="2"/>
        <v>B</v>
      </c>
      <c r="AN21" s="113" t="str">
        <f t="shared" si="2"/>
        <v>B</v>
      </c>
      <c r="AO21" s="113" t="str">
        <f t="shared" si="2"/>
        <v>B</v>
      </c>
      <c r="AP21" s="113" t="str">
        <f t="shared" si="2"/>
        <v>B</v>
      </c>
      <c r="AQ21" s="113" t="str">
        <f t="shared" si="2"/>
        <v>B</v>
      </c>
      <c r="AR21" s="113" t="str">
        <f t="shared" si="2"/>
        <v>B</v>
      </c>
      <c r="AS21" s="113" t="str">
        <f t="shared" si="2"/>
        <v>B</v>
      </c>
      <c r="AT21" s="113" t="str">
        <f t="shared" si="2"/>
        <v>B</v>
      </c>
      <c r="AU21" s="113" t="str">
        <f t="shared" si="2"/>
        <v>B</v>
      </c>
      <c r="AV21" s="113" t="str">
        <f t="shared" si="3"/>
        <v/>
      </c>
      <c r="AX21" s="92"/>
      <c r="AY21" s="165" t="s">
        <v>127</v>
      </c>
      <c r="AZ21" s="165" t="s">
        <v>127</v>
      </c>
      <c r="BA21" s="165" t="s">
        <v>127</v>
      </c>
      <c r="BB21" s="165" t="s">
        <v>127</v>
      </c>
      <c r="BC21" s="165" t="s">
        <v>134</v>
      </c>
      <c r="BD21" s="165" t="s">
        <v>127</v>
      </c>
      <c r="BE21" s="165" t="s">
        <v>127</v>
      </c>
      <c r="BF21" s="165" t="s">
        <v>127</v>
      </c>
      <c r="BG21" s="165" t="s">
        <v>127</v>
      </c>
      <c r="BH21" s="165" t="s">
        <v>127</v>
      </c>
      <c r="BI21" s="165" t="s">
        <v>127</v>
      </c>
      <c r="BJ21" s="165" t="s">
        <v>127</v>
      </c>
      <c r="BK21" s="165" t="s">
        <v>127</v>
      </c>
      <c r="BL21" s="165" t="s">
        <v>127</v>
      </c>
      <c r="BM21" s="165" t="s">
        <v>127</v>
      </c>
      <c r="BN21" s="165" t="s">
        <v>127</v>
      </c>
      <c r="BO21" s="123"/>
      <c r="BP21" s="166">
        <v>0.95833333333333337</v>
      </c>
      <c r="BQ21" s="165" t="s">
        <v>134</v>
      </c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>R</v>
      </c>
      <c r="AG22" s="113" t="str">
        <f t="shared" si="2"/>
        <v>S</v>
      </c>
      <c r="AH22" s="113" t="str">
        <f t="shared" si="2"/>
        <v>R</v>
      </c>
      <c r="AI22" s="113" t="str">
        <f t="shared" si="2"/>
        <v>R</v>
      </c>
      <c r="AJ22" s="113" t="str">
        <f t="shared" si="2"/>
        <v>R</v>
      </c>
      <c r="AK22" s="113" t="str">
        <f t="shared" si="2"/>
        <v>R</v>
      </c>
      <c r="AL22" s="113" t="str">
        <f t="shared" si="2"/>
        <v>R</v>
      </c>
      <c r="AM22" s="113" t="str">
        <f t="shared" si="2"/>
        <v>R</v>
      </c>
      <c r="AN22" s="113" t="str">
        <f t="shared" si="2"/>
        <v>R</v>
      </c>
      <c r="AO22" s="113" t="str">
        <f t="shared" si="2"/>
        <v>R</v>
      </c>
      <c r="AP22" s="113" t="str">
        <f t="shared" si="2"/>
        <v>R</v>
      </c>
      <c r="AQ22" s="113" t="str">
        <f t="shared" si="2"/>
        <v>R</v>
      </c>
      <c r="AR22" s="113" t="str">
        <f t="shared" si="2"/>
        <v>R</v>
      </c>
      <c r="AS22" s="113" t="str">
        <f t="shared" si="2"/>
        <v>R</v>
      </c>
      <c r="AT22" s="113" t="str">
        <f t="shared" si="2"/>
        <v>R</v>
      </c>
      <c r="AU22" s="113" t="str">
        <f t="shared" si="2"/>
        <v>R</v>
      </c>
      <c r="AV22" s="113" t="str">
        <f t="shared" si="3"/>
        <v/>
      </c>
      <c r="AW22" s="12"/>
      <c r="AX22" s="92"/>
      <c r="AY22" s="165" t="s">
        <v>131</v>
      </c>
      <c r="AZ22" s="165" t="s">
        <v>129</v>
      </c>
      <c r="BA22" s="165" t="s">
        <v>131</v>
      </c>
      <c r="BB22" s="165" t="s">
        <v>131</v>
      </c>
      <c r="BC22" s="165" t="s">
        <v>131</v>
      </c>
      <c r="BD22" s="165" t="s">
        <v>131</v>
      </c>
      <c r="BE22" s="165" t="s">
        <v>131</v>
      </c>
      <c r="BF22" s="165" t="s">
        <v>131</v>
      </c>
      <c r="BG22" s="165" t="s">
        <v>131</v>
      </c>
      <c r="BH22" s="165" t="s">
        <v>131</v>
      </c>
      <c r="BI22" s="165" t="s">
        <v>131</v>
      </c>
      <c r="BJ22" s="165" t="s">
        <v>131</v>
      </c>
      <c r="BK22" s="165" t="s">
        <v>131</v>
      </c>
      <c r="BL22" s="165" t="s">
        <v>131</v>
      </c>
      <c r="BM22" s="165" t="s">
        <v>131</v>
      </c>
      <c r="BN22" s="165" t="s">
        <v>131</v>
      </c>
      <c r="BO22" s="123"/>
      <c r="BP22" s="167">
        <v>1</v>
      </c>
      <c r="BQ22" s="165" t="s">
        <v>131</v>
      </c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>R</v>
      </c>
      <c r="AG23" s="113" t="str">
        <f t="shared" si="2"/>
        <v>E</v>
      </c>
      <c r="AH23" s="113" t="str">
        <f t="shared" si="2"/>
        <v>E</v>
      </c>
      <c r="AI23" s="113" t="str">
        <f t="shared" si="2"/>
        <v>R</v>
      </c>
      <c r="AJ23" s="113" t="str">
        <f t="shared" si="2"/>
        <v>E</v>
      </c>
      <c r="AK23" s="113" t="str">
        <f t="shared" si="2"/>
        <v>E</v>
      </c>
      <c r="AL23" s="113" t="str">
        <f t="shared" si="2"/>
        <v>E</v>
      </c>
      <c r="AM23" s="113" t="str">
        <f t="shared" si="2"/>
        <v>E</v>
      </c>
      <c r="AN23" s="113" t="str">
        <f t="shared" si="2"/>
        <v>R</v>
      </c>
      <c r="AO23" s="113" t="str">
        <f t="shared" si="2"/>
        <v>R</v>
      </c>
      <c r="AP23" s="113" t="str">
        <f t="shared" si="2"/>
        <v>E</v>
      </c>
      <c r="AQ23" s="113" t="str">
        <f t="shared" si="2"/>
        <v>R</v>
      </c>
      <c r="AR23" s="113" t="str">
        <f t="shared" si="2"/>
        <v>E</v>
      </c>
      <c r="AS23" s="113" t="str">
        <f t="shared" si="2"/>
        <v>E</v>
      </c>
      <c r="AT23" s="113" t="str">
        <f t="shared" si="2"/>
        <v>R</v>
      </c>
      <c r="AU23" s="113" t="str">
        <f t="shared" si="2"/>
        <v>E</v>
      </c>
      <c r="AV23" s="113" t="str">
        <f t="shared" si="3"/>
        <v/>
      </c>
      <c r="AX23" s="92"/>
      <c r="AY23" s="165" t="s">
        <v>131</v>
      </c>
      <c r="AZ23" s="165" t="s">
        <v>133</v>
      </c>
      <c r="BA23" s="165" t="s">
        <v>133</v>
      </c>
      <c r="BB23" s="165" t="s">
        <v>131</v>
      </c>
      <c r="BC23" s="165" t="s">
        <v>133</v>
      </c>
      <c r="BD23" s="165" t="s">
        <v>133</v>
      </c>
      <c r="BE23" s="165" t="s">
        <v>133</v>
      </c>
      <c r="BF23" s="165" t="s">
        <v>133</v>
      </c>
      <c r="BG23" s="165" t="s">
        <v>131</v>
      </c>
      <c r="BH23" s="165" t="s">
        <v>131</v>
      </c>
      <c r="BI23" s="165" t="s">
        <v>133</v>
      </c>
      <c r="BJ23" s="165" t="s">
        <v>131</v>
      </c>
      <c r="BK23" s="165" t="s">
        <v>133</v>
      </c>
      <c r="BL23" s="165" t="s">
        <v>133</v>
      </c>
      <c r="BM23" s="165" t="s">
        <v>131</v>
      </c>
      <c r="BN23" s="165" t="s">
        <v>133</v>
      </c>
      <c r="BO23" s="123"/>
      <c r="BP23" s="167">
        <v>1.0416666666666667</v>
      </c>
      <c r="BQ23" s="165" t="s">
        <v>133</v>
      </c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>B</v>
      </c>
      <c r="AG24" s="113" t="str">
        <f t="shared" si="2"/>
        <v>B</v>
      </c>
      <c r="AH24" s="113" t="str">
        <f t="shared" si="2"/>
        <v>B</v>
      </c>
      <c r="AI24" s="113" t="str">
        <f t="shared" si="2"/>
        <v>B</v>
      </c>
      <c r="AJ24" s="113" t="str">
        <f t="shared" si="2"/>
        <v>B</v>
      </c>
      <c r="AK24" s="113" t="str">
        <f t="shared" si="2"/>
        <v>F</v>
      </c>
      <c r="AL24" s="113" t="str">
        <f t="shared" si="2"/>
        <v>B</v>
      </c>
      <c r="AM24" s="113" t="str">
        <f t="shared" si="2"/>
        <v>B</v>
      </c>
      <c r="AN24" s="113" t="str">
        <f t="shared" si="2"/>
        <v>B</v>
      </c>
      <c r="AO24" s="113" t="str">
        <f t="shared" si="2"/>
        <v>B</v>
      </c>
      <c r="AP24" s="113" t="str">
        <f t="shared" si="2"/>
        <v>B</v>
      </c>
      <c r="AQ24" s="113" t="str">
        <f t="shared" si="2"/>
        <v>B</v>
      </c>
      <c r="AR24" s="113" t="str">
        <f t="shared" si="2"/>
        <v>B</v>
      </c>
      <c r="AS24" s="113" t="str">
        <f t="shared" si="2"/>
        <v>B</v>
      </c>
      <c r="AT24" s="113" t="str">
        <f t="shared" si="2"/>
        <v>F</v>
      </c>
      <c r="AU24" s="113" t="str">
        <f t="shared" si="2"/>
        <v>B</v>
      </c>
      <c r="AV24" s="113" t="str">
        <f t="shared" si="3"/>
        <v/>
      </c>
      <c r="AX24" s="88"/>
      <c r="AY24" s="165" t="s">
        <v>127</v>
      </c>
      <c r="AZ24" s="165" t="s">
        <v>127</v>
      </c>
      <c r="BA24" s="165" t="s">
        <v>127</v>
      </c>
      <c r="BB24" s="165" t="s">
        <v>127</v>
      </c>
      <c r="BC24" s="165" t="s">
        <v>127</v>
      </c>
      <c r="BD24" s="165" t="s">
        <v>138</v>
      </c>
      <c r="BE24" s="165" t="s">
        <v>127</v>
      </c>
      <c r="BF24" s="165" t="s">
        <v>127</v>
      </c>
      <c r="BG24" s="165" t="s">
        <v>127</v>
      </c>
      <c r="BH24" s="165" t="s">
        <v>127</v>
      </c>
      <c r="BI24" s="165" t="s">
        <v>127</v>
      </c>
      <c r="BJ24" s="165" t="s">
        <v>127</v>
      </c>
      <c r="BK24" s="165" t="s">
        <v>127</v>
      </c>
      <c r="BL24" s="165" t="s">
        <v>127</v>
      </c>
      <c r="BM24" s="165" t="s">
        <v>138</v>
      </c>
      <c r="BN24" s="165" t="s">
        <v>127</v>
      </c>
      <c r="BO24" s="123"/>
      <c r="BP24" s="167">
        <v>1.0833333333333333</v>
      </c>
      <c r="BQ24" s="165" t="s">
        <v>127</v>
      </c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1</v>
      </c>
      <c r="E25" s="137">
        <f t="shared" ref="D25:H40" si="4">IF(E5=E$4,1,0)</f>
        <v>1</v>
      </c>
      <c r="F25" s="137">
        <f t="shared" si="4"/>
        <v>1</v>
      </c>
      <c r="G25" s="137">
        <f t="shared" si="4"/>
        <v>1</v>
      </c>
      <c r="H25" s="137">
        <f t="shared" si="4"/>
        <v>1</v>
      </c>
      <c r="I25" s="137"/>
      <c r="J25" s="137">
        <f t="shared" ref="J25:Y40" si="5">IF(J5=J$4,1,0)</f>
        <v>1</v>
      </c>
      <c r="K25" s="137">
        <f t="shared" si="5"/>
        <v>1</v>
      </c>
      <c r="L25" s="137">
        <f t="shared" si="5"/>
        <v>1</v>
      </c>
      <c r="M25" s="137">
        <f t="shared" si="5"/>
        <v>1</v>
      </c>
      <c r="N25" s="137">
        <f t="shared" si="5"/>
        <v>1</v>
      </c>
      <c r="O25" s="137">
        <f t="shared" si="5"/>
        <v>0</v>
      </c>
      <c r="P25" s="137">
        <f t="shared" si="5"/>
        <v>1</v>
      </c>
      <c r="Q25" s="137">
        <f t="shared" si="5"/>
        <v>1</v>
      </c>
      <c r="R25" s="137">
        <f t="shared" si="5"/>
        <v>1</v>
      </c>
      <c r="S25" s="137">
        <f t="shared" si="5"/>
        <v>1</v>
      </c>
      <c r="T25" s="137">
        <f t="shared" si="5"/>
        <v>1</v>
      </c>
      <c r="U25" s="137">
        <f t="shared" si="5"/>
        <v>1</v>
      </c>
      <c r="V25" s="137">
        <f t="shared" si="5"/>
        <v>1</v>
      </c>
      <c r="W25" s="137">
        <f t="shared" si="5"/>
        <v>0</v>
      </c>
      <c r="X25" s="137">
        <f t="shared" si="5"/>
        <v>1</v>
      </c>
      <c r="Y25" s="137">
        <f t="shared" si="5"/>
        <v>1</v>
      </c>
      <c r="Z25" s="138"/>
      <c r="AA25" s="96"/>
      <c r="AF25" s="130" t="str">
        <f t="shared" si="2"/>
        <v>BN</v>
      </c>
      <c r="AG25" s="130" t="str">
        <f t="shared" si="2"/>
        <v>BN</v>
      </c>
      <c r="AH25" s="130" t="str">
        <f t="shared" si="2"/>
        <v>BN</v>
      </c>
      <c r="AI25" s="130" t="str">
        <f t="shared" si="2"/>
        <v>BN</v>
      </c>
      <c r="AJ25" s="130" t="str">
        <f t="shared" si="2"/>
        <v>BW</v>
      </c>
      <c r="AK25" s="130" t="str">
        <f t="shared" si="2"/>
        <v>BW</v>
      </c>
      <c r="AL25" s="130" t="str">
        <f t="shared" si="2"/>
        <v>BN</v>
      </c>
      <c r="AM25" s="130" t="str">
        <f t="shared" si="2"/>
        <v>BN</v>
      </c>
      <c r="AN25" s="130" t="str">
        <f t="shared" si="2"/>
        <v>BN</v>
      </c>
      <c r="AO25" s="130" t="str">
        <f t="shared" si="2"/>
        <v>BN</v>
      </c>
      <c r="AP25" s="130" t="str">
        <f t="shared" si="2"/>
        <v>BW</v>
      </c>
      <c r="AQ25" s="130" t="str">
        <f t="shared" si="2"/>
        <v>BW</v>
      </c>
      <c r="AR25" s="130" t="str">
        <f t="shared" si="2"/>
        <v>BN</v>
      </c>
      <c r="AS25" s="113" t="str">
        <f t="shared" si="2"/>
        <v>BN</v>
      </c>
      <c r="AT25" s="130" t="str">
        <f t="shared" si="2"/>
        <v>BW</v>
      </c>
      <c r="AU25" s="113" t="str">
        <f t="shared" si="2"/>
        <v>BN</v>
      </c>
      <c r="AV25" s="130" t="str">
        <f t="shared" si="3"/>
        <v/>
      </c>
      <c r="AX25" s="92"/>
      <c r="AY25" s="165" t="s">
        <v>203</v>
      </c>
      <c r="AZ25" s="165" t="s">
        <v>203</v>
      </c>
      <c r="BA25" s="165" t="s">
        <v>203</v>
      </c>
      <c r="BB25" s="165" t="s">
        <v>203</v>
      </c>
      <c r="BC25" s="165" t="s">
        <v>369</v>
      </c>
      <c r="BD25" s="165" t="s">
        <v>369</v>
      </c>
      <c r="BE25" s="165" t="s">
        <v>203</v>
      </c>
      <c r="BF25" s="165" t="s">
        <v>203</v>
      </c>
      <c r="BG25" s="165" t="s">
        <v>203</v>
      </c>
      <c r="BH25" s="165" t="s">
        <v>203</v>
      </c>
      <c r="BI25" s="165" t="s">
        <v>369</v>
      </c>
      <c r="BJ25" s="165" t="s">
        <v>369</v>
      </c>
      <c r="BK25" s="165" t="s">
        <v>203</v>
      </c>
      <c r="BL25" s="165" t="s">
        <v>203</v>
      </c>
      <c r="BM25" s="165" t="s">
        <v>369</v>
      </c>
      <c r="BN25" s="165" t="s">
        <v>203</v>
      </c>
      <c r="BO25" s="92"/>
      <c r="BP25" s="167">
        <v>1.125</v>
      </c>
      <c r="BQ25" s="165" t="s">
        <v>369</v>
      </c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0</v>
      </c>
      <c r="E26" s="137">
        <f t="shared" si="4"/>
        <v>0</v>
      </c>
      <c r="F26" s="137">
        <f t="shared" si="4"/>
        <v>0</v>
      </c>
      <c r="G26" s="137">
        <f t="shared" si="4"/>
        <v>0</v>
      </c>
      <c r="H26" s="137">
        <f t="shared" si="4"/>
        <v>1</v>
      </c>
      <c r="I26" s="137"/>
      <c r="J26" s="137">
        <f t="shared" si="5"/>
        <v>1</v>
      </c>
      <c r="K26" s="137">
        <f t="shared" si="5"/>
        <v>0</v>
      </c>
      <c r="L26" s="137">
        <f t="shared" si="5"/>
        <v>1</v>
      </c>
      <c r="M26" s="137">
        <f t="shared" si="5"/>
        <v>1</v>
      </c>
      <c r="N26" s="137">
        <f t="shared" si="5"/>
        <v>0</v>
      </c>
      <c r="O26" s="137">
        <f t="shared" si="5"/>
        <v>0</v>
      </c>
      <c r="P26" s="137">
        <f t="shared" si="5"/>
        <v>1</v>
      </c>
      <c r="Q26" s="137">
        <f t="shared" si="5"/>
        <v>1</v>
      </c>
      <c r="R26" s="137">
        <f t="shared" si="5"/>
        <v>1</v>
      </c>
      <c r="S26" s="137">
        <f t="shared" si="5"/>
        <v>0</v>
      </c>
      <c r="T26" s="137">
        <f t="shared" si="5"/>
        <v>1</v>
      </c>
      <c r="U26" s="137">
        <f t="shared" si="5"/>
        <v>1</v>
      </c>
      <c r="V26" s="137">
        <f t="shared" si="5"/>
        <v>0</v>
      </c>
      <c r="W26" s="137">
        <f t="shared" si="5"/>
        <v>1</v>
      </c>
      <c r="X26" s="137">
        <f t="shared" si="5"/>
        <v>1</v>
      </c>
      <c r="Y26" s="137">
        <f t="shared" si="5"/>
        <v>1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40</v>
      </c>
      <c r="AZ26" s="165">
        <v>46</v>
      </c>
      <c r="BA26" s="165">
        <v>43</v>
      </c>
      <c r="BB26" s="165">
        <v>40</v>
      </c>
      <c r="BC26" s="165">
        <v>45</v>
      </c>
      <c r="BD26" s="165">
        <v>36</v>
      </c>
      <c r="BE26" s="165">
        <v>40</v>
      </c>
      <c r="BF26" s="165">
        <v>41</v>
      </c>
      <c r="BG26" s="165">
        <v>42</v>
      </c>
      <c r="BH26" s="165">
        <v>41</v>
      </c>
      <c r="BI26" s="165">
        <v>27</v>
      </c>
      <c r="BJ26" s="165">
        <v>38</v>
      </c>
      <c r="BK26" s="165">
        <v>42</v>
      </c>
      <c r="BL26" s="165">
        <v>45</v>
      </c>
      <c r="BM26" s="165">
        <v>13</v>
      </c>
      <c r="BN26" s="165">
        <v>27</v>
      </c>
      <c r="BO26" s="92"/>
      <c r="BP26" s="168" t="s">
        <v>148</v>
      </c>
      <c r="BQ26" s="165">
        <v>45</v>
      </c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0</v>
      </c>
      <c r="E27" s="137">
        <f t="shared" si="4"/>
        <v>0</v>
      </c>
      <c r="F27" s="137">
        <f t="shared" si="4"/>
        <v>1</v>
      </c>
      <c r="G27" s="137">
        <f t="shared" si="4"/>
        <v>1</v>
      </c>
      <c r="H27" s="137">
        <f t="shared" si="4"/>
        <v>1</v>
      </c>
      <c r="I27" s="137"/>
      <c r="J27" s="137">
        <f t="shared" si="5"/>
        <v>1</v>
      </c>
      <c r="K27" s="137">
        <f t="shared" si="5"/>
        <v>1</v>
      </c>
      <c r="L27" s="137">
        <f t="shared" si="5"/>
        <v>1</v>
      </c>
      <c r="M27" s="137">
        <f t="shared" si="5"/>
        <v>1</v>
      </c>
      <c r="N27" s="137">
        <f t="shared" si="5"/>
        <v>1</v>
      </c>
      <c r="O27" s="137">
        <f t="shared" si="5"/>
        <v>0</v>
      </c>
      <c r="P27" s="137">
        <f t="shared" si="5"/>
        <v>1</v>
      </c>
      <c r="Q27" s="137">
        <f t="shared" si="5"/>
        <v>1</v>
      </c>
      <c r="R27" s="137">
        <f t="shared" si="5"/>
        <v>1</v>
      </c>
      <c r="S27" s="137">
        <f t="shared" si="5"/>
        <v>1</v>
      </c>
      <c r="T27" s="137">
        <f t="shared" si="5"/>
        <v>1</v>
      </c>
      <c r="U27" s="137">
        <f t="shared" si="5"/>
        <v>1</v>
      </c>
      <c r="V27" s="137">
        <f t="shared" si="5"/>
        <v>1</v>
      </c>
      <c r="W27" s="137">
        <f t="shared" si="5"/>
        <v>1</v>
      </c>
      <c r="X27" s="137">
        <f t="shared" si="5"/>
        <v>1</v>
      </c>
      <c r="Y27" s="137">
        <f t="shared" si="5"/>
        <v>1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0</v>
      </c>
      <c r="E28" s="137">
        <f t="shared" si="4"/>
        <v>1</v>
      </c>
      <c r="F28" s="137">
        <f t="shared" si="4"/>
        <v>1</v>
      </c>
      <c r="G28" s="137">
        <f t="shared" si="4"/>
        <v>0</v>
      </c>
      <c r="H28" s="137">
        <f t="shared" si="4"/>
        <v>1</v>
      </c>
      <c r="I28" s="137"/>
      <c r="J28" s="137">
        <f t="shared" si="5"/>
        <v>1</v>
      </c>
      <c r="K28" s="137">
        <f t="shared" si="5"/>
        <v>1</v>
      </c>
      <c r="L28" s="137">
        <f t="shared" si="5"/>
        <v>1</v>
      </c>
      <c r="M28" s="137">
        <f t="shared" si="5"/>
        <v>1</v>
      </c>
      <c r="N28" s="137">
        <f t="shared" si="5"/>
        <v>1</v>
      </c>
      <c r="O28" s="137">
        <f t="shared" si="5"/>
        <v>1</v>
      </c>
      <c r="P28" s="137">
        <f t="shared" si="5"/>
        <v>1</v>
      </c>
      <c r="Q28" s="137">
        <f t="shared" si="5"/>
        <v>1</v>
      </c>
      <c r="R28" s="137">
        <f t="shared" si="5"/>
        <v>1</v>
      </c>
      <c r="S28" s="137">
        <f t="shared" si="5"/>
        <v>1</v>
      </c>
      <c r="T28" s="137">
        <f t="shared" si="5"/>
        <v>1</v>
      </c>
      <c r="U28" s="137">
        <f t="shared" si="5"/>
        <v>1</v>
      </c>
      <c r="V28" s="137">
        <f t="shared" si="5"/>
        <v>1</v>
      </c>
      <c r="W28" s="137">
        <f t="shared" si="5"/>
        <v>0</v>
      </c>
      <c r="X28" s="137">
        <f t="shared" si="5"/>
        <v>1</v>
      </c>
      <c r="Y28" s="137">
        <f t="shared" si="5"/>
        <v>1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1</v>
      </c>
      <c r="E29" s="137">
        <f t="shared" si="4"/>
        <v>0</v>
      </c>
      <c r="F29" s="137">
        <f t="shared" si="4"/>
        <v>1</v>
      </c>
      <c r="G29" s="137">
        <f t="shared" si="4"/>
        <v>1</v>
      </c>
      <c r="H29" s="137">
        <f t="shared" si="4"/>
        <v>1</v>
      </c>
      <c r="I29" s="137"/>
      <c r="J29" s="137">
        <f t="shared" si="5"/>
        <v>1</v>
      </c>
      <c r="K29" s="137">
        <f t="shared" si="5"/>
        <v>0</v>
      </c>
      <c r="L29" s="137">
        <f t="shared" si="5"/>
        <v>1</v>
      </c>
      <c r="M29" s="137">
        <f t="shared" si="5"/>
        <v>1</v>
      </c>
      <c r="N29" s="137">
        <f t="shared" si="5"/>
        <v>0</v>
      </c>
      <c r="O29" s="137">
        <f t="shared" si="5"/>
        <v>0</v>
      </c>
      <c r="P29" s="137">
        <f t="shared" si="5"/>
        <v>0</v>
      </c>
      <c r="Q29" s="137">
        <f t="shared" si="5"/>
        <v>1</v>
      </c>
      <c r="R29" s="137">
        <f t="shared" si="5"/>
        <v>1</v>
      </c>
      <c r="S29" s="137">
        <f t="shared" si="5"/>
        <v>1</v>
      </c>
      <c r="T29" s="137">
        <f t="shared" si="5"/>
        <v>0</v>
      </c>
      <c r="U29" s="137">
        <f t="shared" si="5"/>
        <v>0</v>
      </c>
      <c r="V29" s="137">
        <f t="shared" si="5"/>
        <v>1</v>
      </c>
      <c r="W29" s="137">
        <f t="shared" si="5"/>
        <v>1</v>
      </c>
      <c r="X29" s="137">
        <f t="shared" si="5"/>
        <v>1</v>
      </c>
      <c r="Y29" s="137">
        <f t="shared" si="5"/>
        <v>0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1</v>
      </c>
      <c r="E30" s="137">
        <f t="shared" si="4"/>
        <v>1</v>
      </c>
      <c r="F30" s="137">
        <f t="shared" si="4"/>
        <v>1</v>
      </c>
      <c r="G30" s="137">
        <f t="shared" si="4"/>
        <v>1</v>
      </c>
      <c r="H30" s="137">
        <f t="shared" si="4"/>
        <v>0</v>
      </c>
      <c r="I30" s="137"/>
      <c r="J30" s="137">
        <f t="shared" si="5"/>
        <v>0</v>
      </c>
      <c r="K30" s="137">
        <f t="shared" si="5"/>
        <v>0</v>
      </c>
      <c r="L30" s="137">
        <f t="shared" si="5"/>
        <v>0</v>
      </c>
      <c r="M30" s="137">
        <f t="shared" si="5"/>
        <v>0</v>
      </c>
      <c r="N30" s="137">
        <f t="shared" si="5"/>
        <v>1</v>
      </c>
      <c r="O30" s="137">
        <f t="shared" si="5"/>
        <v>1</v>
      </c>
      <c r="P30" s="137">
        <f t="shared" si="5"/>
        <v>1</v>
      </c>
      <c r="Q30" s="137">
        <f t="shared" si="5"/>
        <v>0</v>
      </c>
      <c r="R30" s="137">
        <f t="shared" si="5"/>
        <v>1</v>
      </c>
      <c r="S30" s="137">
        <f t="shared" si="5"/>
        <v>1</v>
      </c>
      <c r="T30" s="137">
        <f t="shared" si="5"/>
        <v>0</v>
      </c>
      <c r="U30" s="137">
        <f t="shared" si="5"/>
        <v>1</v>
      </c>
      <c r="V30" s="137">
        <f t="shared" si="5"/>
        <v>1</v>
      </c>
      <c r="W30" s="137">
        <f t="shared" si="5"/>
        <v>1</v>
      </c>
      <c r="X30" s="137">
        <f t="shared" si="5"/>
        <v>0</v>
      </c>
      <c r="Y30" s="137">
        <f t="shared" si="5"/>
        <v>0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1</v>
      </c>
      <c r="E31" s="137">
        <f t="shared" si="4"/>
        <v>0</v>
      </c>
      <c r="F31" s="137">
        <f t="shared" si="4"/>
        <v>1</v>
      </c>
      <c r="G31" s="137">
        <f t="shared" si="4"/>
        <v>1</v>
      </c>
      <c r="H31" s="137">
        <f t="shared" si="4"/>
        <v>0</v>
      </c>
      <c r="I31" s="137"/>
      <c r="J31" s="137">
        <f t="shared" si="5"/>
        <v>1</v>
      </c>
      <c r="K31" s="137">
        <f t="shared" si="5"/>
        <v>1</v>
      </c>
      <c r="L31" s="137">
        <f t="shared" si="5"/>
        <v>1</v>
      </c>
      <c r="M31" s="137">
        <f t="shared" si="5"/>
        <v>1</v>
      </c>
      <c r="N31" s="137">
        <f t="shared" si="5"/>
        <v>1</v>
      </c>
      <c r="O31" s="137">
        <f t="shared" si="5"/>
        <v>1</v>
      </c>
      <c r="P31" s="137">
        <f t="shared" si="5"/>
        <v>1</v>
      </c>
      <c r="Q31" s="137">
        <f t="shared" si="5"/>
        <v>1</v>
      </c>
      <c r="R31" s="137">
        <f t="shared" si="5"/>
        <v>1</v>
      </c>
      <c r="S31" s="137">
        <f t="shared" si="5"/>
        <v>1</v>
      </c>
      <c r="T31" s="137">
        <f t="shared" si="5"/>
        <v>1</v>
      </c>
      <c r="U31" s="137">
        <f t="shared" si="5"/>
        <v>1</v>
      </c>
      <c r="V31" s="137">
        <f t="shared" si="5"/>
        <v>1</v>
      </c>
      <c r="W31" s="137">
        <f t="shared" si="5"/>
        <v>1</v>
      </c>
      <c r="X31" s="137">
        <f t="shared" si="5"/>
        <v>1</v>
      </c>
      <c r="Y31" s="137">
        <f t="shared" si="5"/>
        <v>1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1</v>
      </c>
      <c r="E32" s="137">
        <f t="shared" si="4"/>
        <v>1</v>
      </c>
      <c r="F32" s="137">
        <f t="shared" si="4"/>
        <v>1</v>
      </c>
      <c r="G32" s="137">
        <f t="shared" si="4"/>
        <v>1</v>
      </c>
      <c r="H32" s="137">
        <f t="shared" si="4"/>
        <v>1</v>
      </c>
      <c r="I32" s="137"/>
      <c r="J32" s="137">
        <f t="shared" si="5"/>
        <v>1</v>
      </c>
      <c r="K32" s="137">
        <f t="shared" si="5"/>
        <v>0</v>
      </c>
      <c r="L32" s="137">
        <f t="shared" si="5"/>
        <v>0</v>
      </c>
      <c r="M32" s="137">
        <f t="shared" si="5"/>
        <v>1</v>
      </c>
      <c r="N32" s="137">
        <f t="shared" si="5"/>
        <v>1</v>
      </c>
      <c r="O32" s="137">
        <f t="shared" si="5"/>
        <v>1</v>
      </c>
      <c r="P32" s="137">
        <f t="shared" si="5"/>
        <v>1</v>
      </c>
      <c r="Q32" s="137">
        <f t="shared" si="5"/>
        <v>0</v>
      </c>
      <c r="R32" s="137">
        <f t="shared" si="5"/>
        <v>1</v>
      </c>
      <c r="S32" s="137">
        <f t="shared" si="5"/>
        <v>1</v>
      </c>
      <c r="T32" s="137">
        <f t="shared" si="5"/>
        <v>1</v>
      </c>
      <c r="U32" s="137">
        <f t="shared" si="5"/>
        <v>1</v>
      </c>
      <c r="V32" s="137">
        <f t="shared" si="5"/>
        <v>1</v>
      </c>
      <c r="W32" s="137">
        <f t="shared" si="5"/>
        <v>1</v>
      </c>
      <c r="X32" s="137">
        <f t="shared" si="5"/>
        <v>1</v>
      </c>
      <c r="Y32" s="137">
        <f t="shared" si="5"/>
        <v>1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1</v>
      </c>
      <c r="E33" s="137">
        <f>IF(E13=E$4,1,0)</f>
        <v>1</v>
      </c>
      <c r="F33" s="137">
        <f t="shared" si="4"/>
        <v>1</v>
      </c>
      <c r="G33" s="137">
        <f t="shared" si="4"/>
        <v>0</v>
      </c>
      <c r="H33" s="137">
        <f t="shared" si="4"/>
        <v>0</v>
      </c>
      <c r="I33" s="137"/>
      <c r="J33" s="137">
        <f t="shared" si="5"/>
        <v>1</v>
      </c>
      <c r="K33" s="137">
        <f t="shared" si="5"/>
        <v>1</v>
      </c>
      <c r="L33" s="137">
        <f t="shared" si="5"/>
        <v>1</v>
      </c>
      <c r="M33" s="137">
        <f t="shared" si="5"/>
        <v>1</v>
      </c>
      <c r="N33" s="137">
        <f t="shared" si="5"/>
        <v>1</v>
      </c>
      <c r="O33" s="137">
        <f t="shared" si="5"/>
        <v>1</v>
      </c>
      <c r="P33" s="137">
        <f t="shared" si="5"/>
        <v>1</v>
      </c>
      <c r="Q33" s="137">
        <f t="shared" si="5"/>
        <v>1</v>
      </c>
      <c r="R33" s="137">
        <f t="shared" si="5"/>
        <v>1</v>
      </c>
      <c r="S33" s="137">
        <f t="shared" si="5"/>
        <v>1</v>
      </c>
      <c r="T33" s="137">
        <f t="shared" si="5"/>
        <v>1</v>
      </c>
      <c r="U33" s="137">
        <f t="shared" si="5"/>
        <v>1</v>
      </c>
      <c r="V33" s="137">
        <f t="shared" si="5"/>
        <v>1</v>
      </c>
      <c r="W33" s="137">
        <f t="shared" si="5"/>
        <v>0</v>
      </c>
      <c r="X33" s="137">
        <f t="shared" si="5"/>
        <v>1</v>
      </c>
      <c r="Y33" s="137">
        <f t="shared" si="5"/>
        <v>1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1</v>
      </c>
      <c r="E34" s="137">
        <f t="shared" si="4"/>
        <v>1</v>
      </c>
      <c r="F34" s="137">
        <f t="shared" si="4"/>
        <v>0</v>
      </c>
      <c r="G34" s="137">
        <f t="shared" si="4"/>
        <v>1</v>
      </c>
      <c r="H34" s="137">
        <f t="shared" si="4"/>
        <v>1</v>
      </c>
      <c r="I34" s="137"/>
      <c r="J34" s="137">
        <f t="shared" si="5"/>
        <v>1</v>
      </c>
      <c r="K34" s="137">
        <f t="shared" si="5"/>
        <v>1</v>
      </c>
      <c r="L34" s="137">
        <f t="shared" si="5"/>
        <v>1</v>
      </c>
      <c r="M34" s="137">
        <f t="shared" si="5"/>
        <v>1</v>
      </c>
      <c r="N34" s="137">
        <f t="shared" si="5"/>
        <v>1</v>
      </c>
      <c r="O34" s="137">
        <f t="shared" si="5"/>
        <v>0</v>
      </c>
      <c r="P34" s="137">
        <f t="shared" si="5"/>
        <v>1</v>
      </c>
      <c r="Q34" s="137">
        <f t="shared" si="5"/>
        <v>1</v>
      </c>
      <c r="R34" s="137">
        <f t="shared" si="5"/>
        <v>1</v>
      </c>
      <c r="S34" s="137">
        <f t="shared" si="5"/>
        <v>1</v>
      </c>
      <c r="T34" s="137">
        <f t="shared" si="5"/>
        <v>1</v>
      </c>
      <c r="U34" s="137">
        <f t="shared" si="5"/>
        <v>1</v>
      </c>
      <c r="V34" s="137">
        <f t="shared" si="5"/>
        <v>1</v>
      </c>
      <c r="W34" s="137">
        <f t="shared" si="5"/>
        <v>0</v>
      </c>
      <c r="X34" s="137">
        <f t="shared" si="5"/>
        <v>1</v>
      </c>
      <c r="Y34" s="137">
        <f t="shared" si="5"/>
        <v>1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0</v>
      </c>
      <c r="E35" s="137">
        <f t="shared" si="4"/>
        <v>0</v>
      </c>
      <c r="F35" s="137">
        <f t="shared" si="4"/>
        <v>0</v>
      </c>
      <c r="G35" s="137">
        <f t="shared" si="4"/>
        <v>1</v>
      </c>
      <c r="H35" s="137">
        <f t="shared" si="4"/>
        <v>1</v>
      </c>
      <c r="I35" s="137"/>
      <c r="J35" s="137">
        <f t="shared" si="5"/>
        <v>1</v>
      </c>
      <c r="K35" s="137">
        <f t="shared" si="5"/>
        <v>1</v>
      </c>
      <c r="L35" s="137">
        <f t="shared" si="5"/>
        <v>0</v>
      </c>
      <c r="M35" s="137">
        <f t="shared" si="5"/>
        <v>1</v>
      </c>
      <c r="N35" s="137">
        <f t="shared" si="5"/>
        <v>1</v>
      </c>
      <c r="O35" s="137">
        <f t="shared" si="5"/>
        <v>1</v>
      </c>
      <c r="P35" s="137">
        <f t="shared" si="5"/>
        <v>1</v>
      </c>
      <c r="Q35" s="137">
        <f t="shared" si="5"/>
        <v>1</v>
      </c>
      <c r="R35" s="137">
        <f t="shared" si="5"/>
        <v>1</v>
      </c>
      <c r="S35" s="137">
        <f t="shared" si="5"/>
        <v>1</v>
      </c>
      <c r="T35" s="137">
        <f t="shared" si="5"/>
        <v>1</v>
      </c>
      <c r="U35" s="137">
        <f t="shared" si="5"/>
        <v>1</v>
      </c>
      <c r="V35" s="137">
        <f t="shared" si="5"/>
        <v>1</v>
      </c>
      <c r="W35" s="137">
        <f t="shared" si="5"/>
        <v>1</v>
      </c>
      <c r="X35" s="137">
        <f t="shared" si="5"/>
        <v>1</v>
      </c>
      <c r="Y35" s="137">
        <f t="shared" si="5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0</v>
      </c>
      <c r="E36" s="137">
        <f t="shared" si="4"/>
        <v>0</v>
      </c>
      <c r="F36" s="137">
        <f t="shared" si="4"/>
        <v>1</v>
      </c>
      <c r="G36" s="137">
        <f t="shared" si="4"/>
        <v>1</v>
      </c>
      <c r="H36" s="137">
        <f t="shared" si="4"/>
        <v>1</v>
      </c>
      <c r="I36" s="137"/>
      <c r="J36" s="137">
        <f t="shared" si="5"/>
        <v>1</v>
      </c>
      <c r="K36" s="137">
        <f t="shared" si="5"/>
        <v>1</v>
      </c>
      <c r="L36" s="137">
        <f t="shared" si="5"/>
        <v>1</v>
      </c>
      <c r="M36" s="137">
        <f t="shared" si="5"/>
        <v>1</v>
      </c>
      <c r="N36" s="137">
        <f t="shared" si="5"/>
        <v>1</v>
      </c>
      <c r="O36" s="137">
        <f t="shared" si="5"/>
        <v>1</v>
      </c>
      <c r="P36" s="137">
        <f t="shared" si="5"/>
        <v>1</v>
      </c>
      <c r="Q36" s="137">
        <f t="shared" si="5"/>
        <v>1</v>
      </c>
      <c r="R36" s="137">
        <f t="shared" si="5"/>
        <v>0</v>
      </c>
      <c r="S36" s="137">
        <f t="shared" si="5"/>
        <v>1</v>
      </c>
      <c r="T36" s="137">
        <f t="shared" si="5"/>
        <v>0</v>
      </c>
      <c r="U36" s="137">
        <f t="shared" si="5"/>
        <v>1</v>
      </c>
      <c r="V36" s="137">
        <f t="shared" si="5"/>
        <v>1</v>
      </c>
      <c r="W36" s="137">
        <f t="shared" si="5"/>
        <v>0</v>
      </c>
      <c r="X36" s="137">
        <f t="shared" si="5"/>
        <v>1</v>
      </c>
      <c r="Y36" s="137">
        <f t="shared" si="5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0</v>
      </c>
      <c r="E37" s="137">
        <f t="shared" si="4"/>
        <v>0</v>
      </c>
      <c r="F37" s="137">
        <f t="shared" si="4"/>
        <v>1</v>
      </c>
      <c r="G37" s="137">
        <f t="shared" si="4"/>
        <v>1</v>
      </c>
      <c r="H37" s="137">
        <f t="shared" si="4"/>
        <v>1</v>
      </c>
      <c r="I37" s="137"/>
      <c r="J37" s="137">
        <f t="shared" si="5"/>
        <v>1</v>
      </c>
      <c r="K37" s="137">
        <f t="shared" si="5"/>
        <v>1</v>
      </c>
      <c r="L37" s="137">
        <f t="shared" si="5"/>
        <v>1</v>
      </c>
      <c r="M37" s="137">
        <f t="shared" si="5"/>
        <v>1</v>
      </c>
      <c r="N37" s="137">
        <f t="shared" si="5"/>
        <v>1</v>
      </c>
      <c r="O37" s="137">
        <f t="shared" si="5"/>
        <v>0</v>
      </c>
      <c r="P37" s="137">
        <f t="shared" si="5"/>
        <v>1</v>
      </c>
      <c r="Q37" s="137">
        <f t="shared" si="5"/>
        <v>1</v>
      </c>
      <c r="R37" s="137">
        <f t="shared" si="5"/>
        <v>1</v>
      </c>
      <c r="S37" s="137">
        <f t="shared" si="5"/>
        <v>1</v>
      </c>
      <c r="T37" s="137">
        <f t="shared" si="5"/>
        <v>0</v>
      </c>
      <c r="U37" s="137">
        <f t="shared" si="5"/>
        <v>1</v>
      </c>
      <c r="V37" s="137">
        <f t="shared" si="5"/>
        <v>1</v>
      </c>
      <c r="W37" s="137">
        <f t="shared" si="5"/>
        <v>1</v>
      </c>
      <c r="X37" s="137">
        <f t="shared" si="5"/>
        <v>1</v>
      </c>
      <c r="Y37" s="137">
        <f t="shared" si="5"/>
        <v>1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0</v>
      </c>
      <c r="E38" s="137">
        <f t="shared" si="4"/>
        <v>0</v>
      </c>
      <c r="F38" s="137">
        <f t="shared" si="4"/>
        <v>1</v>
      </c>
      <c r="G38" s="137">
        <f t="shared" si="4"/>
        <v>1</v>
      </c>
      <c r="H38" s="137">
        <f t="shared" si="4"/>
        <v>1</v>
      </c>
      <c r="I38" s="137"/>
      <c r="J38" s="137">
        <f t="shared" si="5"/>
        <v>1</v>
      </c>
      <c r="K38" s="137">
        <f t="shared" si="5"/>
        <v>1</v>
      </c>
      <c r="L38" s="137">
        <f t="shared" si="5"/>
        <v>1</v>
      </c>
      <c r="M38" s="137">
        <f t="shared" si="5"/>
        <v>1</v>
      </c>
      <c r="N38" s="137">
        <f t="shared" si="5"/>
        <v>1</v>
      </c>
      <c r="O38" s="137">
        <f t="shared" si="5"/>
        <v>0</v>
      </c>
      <c r="P38" s="137">
        <f t="shared" si="5"/>
        <v>1</v>
      </c>
      <c r="Q38" s="137">
        <f t="shared" si="5"/>
        <v>1</v>
      </c>
      <c r="R38" s="137">
        <f t="shared" si="5"/>
        <v>1</v>
      </c>
      <c r="S38" s="137">
        <f t="shared" si="5"/>
        <v>1</v>
      </c>
      <c r="T38" s="137">
        <f t="shared" si="5"/>
        <v>1</v>
      </c>
      <c r="U38" s="137">
        <f t="shared" si="5"/>
        <v>1</v>
      </c>
      <c r="V38" s="137">
        <f t="shared" si="5"/>
        <v>1</v>
      </c>
      <c r="W38" s="137">
        <f t="shared" si="5"/>
        <v>1</v>
      </c>
      <c r="X38" s="137">
        <f t="shared" si="5"/>
        <v>1</v>
      </c>
      <c r="Y38" s="137">
        <f t="shared" si="5"/>
        <v>1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1</v>
      </c>
      <c r="E39" s="137">
        <f t="shared" si="4"/>
        <v>0</v>
      </c>
      <c r="F39" s="137">
        <f t="shared" si="4"/>
        <v>1</v>
      </c>
      <c r="G39" s="137">
        <f t="shared" si="4"/>
        <v>1</v>
      </c>
      <c r="H39" s="137">
        <f t="shared" si="4"/>
        <v>0</v>
      </c>
      <c r="I39" s="137"/>
      <c r="J39" s="137">
        <f t="shared" si="5"/>
        <v>1</v>
      </c>
      <c r="K39" s="137">
        <f t="shared" si="5"/>
        <v>0</v>
      </c>
      <c r="L39" s="137">
        <f t="shared" si="5"/>
        <v>0</v>
      </c>
      <c r="M39" s="137">
        <f t="shared" si="5"/>
        <v>0</v>
      </c>
      <c r="N39" s="137">
        <f t="shared" si="5"/>
        <v>0</v>
      </c>
      <c r="O39" s="137">
        <f t="shared" si="5"/>
        <v>1</v>
      </c>
      <c r="P39" s="137">
        <f t="shared" si="5"/>
        <v>0</v>
      </c>
      <c r="Q39" s="137">
        <f t="shared" si="5"/>
        <v>1</v>
      </c>
      <c r="R39" s="137">
        <f t="shared" si="5"/>
        <v>0</v>
      </c>
      <c r="S39" s="137">
        <f t="shared" si="5"/>
        <v>0</v>
      </c>
      <c r="T39" s="137">
        <f t="shared" si="5"/>
        <v>0</v>
      </c>
      <c r="U39" s="137">
        <f t="shared" si="5"/>
        <v>1</v>
      </c>
      <c r="V39" s="137">
        <f t="shared" si="5"/>
        <v>1</v>
      </c>
      <c r="W39" s="137">
        <f t="shared" si="5"/>
        <v>0</v>
      </c>
      <c r="X39" s="137">
        <f t="shared" si="5"/>
        <v>0</v>
      </c>
      <c r="Y39" s="137">
        <f t="shared" si="5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0</v>
      </c>
      <c r="F40" s="137">
        <f t="shared" si="4"/>
        <v>1</v>
      </c>
      <c r="G40" s="137">
        <f t="shared" si="4"/>
        <v>1</v>
      </c>
      <c r="H40" s="137">
        <f t="shared" si="4"/>
        <v>1</v>
      </c>
      <c r="I40" s="137"/>
      <c r="J40" s="137">
        <f t="shared" si="5"/>
        <v>1</v>
      </c>
      <c r="K40" s="137">
        <f t="shared" si="5"/>
        <v>1</v>
      </c>
      <c r="L40" s="137">
        <f t="shared" si="5"/>
        <v>1</v>
      </c>
      <c r="M40" s="137">
        <f t="shared" si="5"/>
        <v>1</v>
      </c>
      <c r="N40" s="137">
        <f t="shared" si="5"/>
        <v>1</v>
      </c>
      <c r="O40" s="137">
        <f t="shared" si="5"/>
        <v>1</v>
      </c>
      <c r="P40" s="137">
        <f t="shared" si="5"/>
        <v>1</v>
      </c>
      <c r="Q40" s="137">
        <f t="shared" si="5"/>
        <v>1</v>
      </c>
      <c r="R40" s="137">
        <f t="shared" si="5"/>
        <v>1</v>
      </c>
      <c r="S40" s="137">
        <f t="shared" si="5"/>
        <v>1</v>
      </c>
      <c r="T40" s="137">
        <f t="shared" si="5"/>
        <v>1</v>
      </c>
      <c r="U40" s="137">
        <f t="shared" si="5"/>
        <v>1</v>
      </c>
      <c r="V40" s="137">
        <f t="shared" si="5"/>
        <v>1</v>
      </c>
      <c r="W40" s="137">
        <f t="shared" si="5"/>
        <v>1</v>
      </c>
      <c r="X40" s="137">
        <f t="shared" si="5"/>
        <v>1</v>
      </c>
      <c r="Y40" s="137">
        <f t="shared" ref="J40:Y41" si="6">IF(Y20=Y$4,1,0)</f>
        <v>1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1</v>
      </c>
      <c r="G42" s="137">
        <f t="shared" si="8"/>
        <v>1</v>
      </c>
      <c r="H42" s="137">
        <f t="shared" si="8"/>
        <v>1</v>
      </c>
      <c r="I42" s="137"/>
      <c r="J42" s="137">
        <f t="shared" ref="J42:Y43" si="9">IF(J20=J$4,1,0)</f>
        <v>1</v>
      </c>
      <c r="K42" s="137">
        <f t="shared" si="9"/>
        <v>1</v>
      </c>
      <c r="L42" s="137">
        <f t="shared" si="9"/>
        <v>1</v>
      </c>
      <c r="M42" s="137">
        <f t="shared" si="9"/>
        <v>1</v>
      </c>
      <c r="N42" s="137">
        <f t="shared" si="9"/>
        <v>1</v>
      </c>
      <c r="O42" s="137">
        <f t="shared" si="9"/>
        <v>1</v>
      </c>
      <c r="P42" s="137">
        <f t="shared" si="9"/>
        <v>1</v>
      </c>
      <c r="Q42" s="137">
        <f t="shared" si="9"/>
        <v>1</v>
      </c>
      <c r="R42" s="137">
        <f t="shared" si="9"/>
        <v>1</v>
      </c>
      <c r="S42" s="137">
        <f t="shared" si="9"/>
        <v>1</v>
      </c>
      <c r="T42" s="137">
        <f t="shared" si="9"/>
        <v>1</v>
      </c>
      <c r="U42" s="137">
        <f t="shared" si="9"/>
        <v>1</v>
      </c>
      <c r="V42" s="137">
        <f t="shared" si="9"/>
        <v>1</v>
      </c>
      <c r="W42" s="137">
        <f t="shared" si="9"/>
        <v>1</v>
      </c>
      <c r="X42" s="137">
        <f t="shared" si="9"/>
        <v>1</v>
      </c>
      <c r="Y42" s="137">
        <f t="shared" si="9"/>
        <v>1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mergeCells count="1">
    <mergeCell ref="AX16:AX17"/>
  </mergeCells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293E-CC2B-4CD2-BE26-51C6F8FD3617}">
  <sheetPr>
    <tabColor rgb="FFFF0000"/>
    <pageSetUpPr fitToPage="1"/>
  </sheetPr>
  <dimension ref="C1:BV46"/>
  <sheetViews>
    <sheetView zoomScale="86" zoomScaleNormal="86" workbookViewId="0">
      <selection activeCell="C3" sqref="C3:AC21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14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68.75" customHeight="1" thickBot="1" x14ac:dyDescent="0.25">
      <c r="C3" s="19"/>
      <c r="D3" s="232" t="s">
        <v>375</v>
      </c>
      <c r="E3" s="82" t="s">
        <v>201</v>
      </c>
      <c r="F3" s="82" t="s">
        <v>373</v>
      </c>
      <c r="G3" s="82" t="s">
        <v>374</v>
      </c>
      <c r="H3" s="82" t="s">
        <v>372</v>
      </c>
      <c r="I3" s="93"/>
      <c r="J3" s="32" t="s">
        <v>328</v>
      </c>
      <c r="K3" s="28" t="s">
        <v>329</v>
      </c>
      <c r="L3" s="28" t="s">
        <v>330</v>
      </c>
      <c r="M3" s="28" t="s">
        <v>331</v>
      </c>
      <c r="N3" s="28" t="s">
        <v>332</v>
      </c>
      <c r="O3" s="28" t="s">
        <v>333</v>
      </c>
      <c r="P3" s="28" t="s">
        <v>334</v>
      </c>
      <c r="Q3" s="28" t="s">
        <v>335</v>
      </c>
      <c r="R3" s="28" t="s">
        <v>336</v>
      </c>
      <c r="S3" s="28" t="s">
        <v>337</v>
      </c>
      <c r="T3" s="28" t="s">
        <v>338</v>
      </c>
      <c r="U3" s="28" t="s">
        <v>339</v>
      </c>
      <c r="V3" s="176"/>
      <c r="W3" s="176"/>
      <c r="X3" s="176"/>
      <c r="Y3" s="32" t="s">
        <v>340</v>
      </c>
      <c r="Z3" s="29" t="s">
        <v>0</v>
      </c>
      <c r="AA3" s="20" t="s">
        <v>1</v>
      </c>
      <c r="AC3" s="11" t="s">
        <v>14</v>
      </c>
      <c r="AD3" s="82" t="s">
        <v>372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376</v>
      </c>
      <c r="E4" s="31" t="s">
        <v>140</v>
      </c>
      <c r="F4" s="31" t="s">
        <v>128</v>
      </c>
      <c r="G4" s="31" t="s">
        <v>151</v>
      </c>
      <c r="H4" s="31" t="s">
        <v>122</v>
      </c>
      <c r="I4" s="31" t="s">
        <v>120</v>
      </c>
      <c r="J4" s="31" t="s">
        <v>132</v>
      </c>
      <c r="K4" s="31" t="s">
        <v>378</v>
      </c>
      <c r="L4" s="31" t="s">
        <v>136</v>
      </c>
      <c r="M4" s="31" t="s">
        <v>129</v>
      </c>
      <c r="N4" s="31" t="s">
        <v>133</v>
      </c>
      <c r="O4" s="31" t="s">
        <v>129</v>
      </c>
      <c r="P4" s="31" t="s">
        <v>127</v>
      </c>
      <c r="Q4" s="31" t="s">
        <v>126</v>
      </c>
      <c r="R4" s="31" t="s">
        <v>129</v>
      </c>
      <c r="S4" s="31" t="s">
        <v>131</v>
      </c>
      <c r="T4" s="31" t="s">
        <v>138</v>
      </c>
      <c r="U4" s="31" t="s">
        <v>147</v>
      </c>
      <c r="V4" s="196" t="s">
        <v>120</v>
      </c>
      <c r="W4" s="196" t="s">
        <v>120</v>
      </c>
      <c r="X4" s="196" t="s">
        <v>120</v>
      </c>
      <c r="Y4" s="31" t="s">
        <v>127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71" t="str">
        <f>AF5</f>
        <v>BP</v>
      </c>
      <c r="E5" s="171" t="str">
        <f>AF6</f>
        <v>G</v>
      </c>
      <c r="F5" s="110" t="str">
        <f>AF7</f>
        <v>S</v>
      </c>
      <c r="G5" s="171" t="str">
        <f>AF8</f>
        <v>A</v>
      </c>
      <c r="H5" s="110" t="str">
        <f>AF9</f>
        <v>P</v>
      </c>
      <c r="I5" s="190"/>
      <c r="J5" s="171" t="str">
        <f>AF10</f>
        <v>L</v>
      </c>
      <c r="K5" s="171" t="str">
        <f>AF11</f>
        <v>D</v>
      </c>
      <c r="L5" s="171" t="str">
        <f>AF12</f>
        <v>V</v>
      </c>
      <c r="M5" s="171" t="str">
        <f>AF13</f>
        <v>S</v>
      </c>
      <c r="N5" s="171" t="str">
        <f>AF14</f>
        <v>E</v>
      </c>
      <c r="O5" s="171" t="str">
        <f>AF15</f>
        <v>S</v>
      </c>
      <c r="P5" s="171" t="str">
        <f>AF16</f>
        <v>B</v>
      </c>
      <c r="Q5" s="110" t="str">
        <f>AF17</f>
        <v>T</v>
      </c>
      <c r="R5" s="110" t="str">
        <f>AF18</f>
        <v>C</v>
      </c>
      <c r="S5" s="110" t="str">
        <f>AF19</f>
        <v>B</v>
      </c>
      <c r="T5" s="171" t="str">
        <f>AF20</f>
        <v>F</v>
      </c>
      <c r="U5" s="171" t="str">
        <f>AF21</f>
        <v>CF</v>
      </c>
      <c r="V5" s="197" t="str">
        <f>AF22</f>
        <v/>
      </c>
      <c r="W5" s="197" t="str">
        <f>AF23</f>
        <v/>
      </c>
      <c r="X5" s="197" t="str">
        <f>AF24</f>
        <v/>
      </c>
      <c r="Y5" s="171" t="str">
        <f>AF25</f>
        <v>B</v>
      </c>
      <c r="Z5" s="185">
        <f>SUM(D25:Y25)</f>
        <v>13</v>
      </c>
      <c r="AA5" s="110">
        <f>AY26</f>
        <v>51</v>
      </c>
      <c r="AC5" s="21">
        <f>'WEEK 13'!AC5+Z5</f>
        <v>164</v>
      </c>
      <c r="AF5" s="113" t="str">
        <f>TRIM(AY5)</f>
        <v>BP</v>
      </c>
      <c r="AG5" s="113" t="str">
        <f t="shared" ref="AG5:AV20" si="0">TRIM(AZ5)</f>
        <v>LS</v>
      </c>
      <c r="AH5" s="113" t="str">
        <f t="shared" si="0"/>
        <v>LS</v>
      </c>
      <c r="AI5" s="113" t="str">
        <f t="shared" si="0"/>
        <v>LS</v>
      </c>
      <c r="AJ5" s="113" t="str">
        <f t="shared" si="0"/>
        <v>LS</v>
      </c>
      <c r="AK5" s="113" t="str">
        <f t="shared" si="0"/>
        <v>LS</v>
      </c>
      <c r="AL5" s="113" t="str">
        <f t="shared" si="0"/>
        <v>LS</v>
      </c>
      <c r="AM5" s="113" t="str">
        <f t="shared" si="0"/>
        <v>BP</v>
      </c>
      <c r="AN5" s="113" t="str">
        <f t="shared" si="0"/>
        <v>LS</v>
      </c>
      <c r="AO5" s="113" t="str">
        <f t="shared" si="0"/>
        <v>LS</v>
      </c>
      <c r="AP5" s="113" t="str">
        <f t="shared" si="0"/>
        <v>LS</v>
      </c>
      <c r="AQ5" s="113" t="str">
        <f t="shared" si="0"/>
        <v>LS</v>
      </c>
      <c r="AR5" s="113" t="str">
        <f t="shared" si="0"/>
        <v>LS</v>
      </c>
      <c r="AS5" s="113" t="str">
        <f t="shared" si="0"/>
        <v>LS</v>
      </c>
      <c r="AT5" s="113" t="str">
        <f t="shared" si="0"/>
        <v>LS</v>
      </c>
      <c r="AU5" s="113" t="str">
        <f t="shared" si="0"/>
        <v>LS</v>
      </c>
      <c r="AV5" s="113" t="str">
        <f t="shared" si="0"/>
        <v/>
      </c>
      <c r="AW5" s="12"/>
      <c r="AX5" s="92"/>
      <c r="AY5" s="165" t="s">
        <v>376</v>
      </c>
      <c r="AZ5" s="165" t="s">
        <v>377</v>
      </c>
      <c r="BA5" s="165" t="s">
        <v>377</v>
      </c>
      <c r="BB5" s="165" t="s">
        <v>377</v>
      </c>
      <c r="BC5" s="165" t="s">
        <v>377</v>
      </c>
      <c r="BD5" s="165" t="s">
        <v>377</v>
      </c>
      <c r="BE5" s="165" t="s">
        <v>377</v>
      </c>
      <c r="BF5" s="165" t="s">
        <v>376</v>
      </c>
      <c r="BG5" s="165" t="s">
        <v>377</v>
      </c>
      <c r="BH5" s="165" t="s">
        <v>377</v>
      </c>
      <c r="BI5" s="165" t="s">
        <v>377</v>
      </c>
      <c r="BJ5" s="165" t="s">
        <v>377</v>
      </c>
      <c r="BK5" s="165" t="s">
        <v>377</v>
      </c>
      <c r="BL5" s="165" t="s">
        <v>377</v>
      </c>
      <c r="BM5" s="165" t="s">
        <v>377</v>
      </c>
      <c r="BN5" s="165" t="s">
        <v>377</v>
      </c>
      <c r="BO5" s="166"/>
      <c r="BP5" s="165"/>
      <c r="BQ5" s="166"/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10" t="str">
        <f>AG5</f>
        <v>LS</v>
      </c>
      <c r="E6" s="171" t="str">
        <f>AG6</f>
        <v>G</v>
      </c>
      <c r="F6" s="110" t="str">
        <f>AG7</f>
        <v>S</v>
      </c>
      <c r="G6" s="171" t="str">
        <f>AG8</f>
        <v>A</v>
      </c>
      <c r="H6" s="110" t="str">
        <f>AG9</f>
        <v>P</v>
      </c>
      <c r="I6" s="190"/>
      <c r="J6" s="171" t="str">
        <f>AG10</f>
        <v>L</v>
      </c>
      <c r="K6" s="171" t="str">
        <f>AG11</f>
        <v>D</v>
      </c>
      <c r="L6" s="171" t="str">
        <f>AG12</f>
        <v>V</v>
      </c>
      <c r="M6" s="171" t="str">
        <f>AG13</f>
        <v>S</v>
      </c>
      <c r="N6" s="171" t="str">
        <f>AG14</f>
        <v>E</v>
      </c>
      <c r="O6" s="171" t="str">
        <f>AG15</f>
        <v>S</v>
      </c>
      <c r="P6" s="171" t="str">
        <f>AG16</f>
        <v>B</v>
      </c>
      <c r="Q6" s="110" t="str">
        <f>AG17</f>
        <v>T</v>
      </c>
      <c r="R6" s="110" t="str">
        <f>AG18</f>
        <v>C</v>
      </c>
      <c r="S6" s="110" t="str">
        <f>AG19</f>
        <v>B</v>
      </c>
      <c r="T6" s="171" t="str">
        <f>AG20</f>
        <v>F</v>
      </c>
      <c r="U6" s="171" t="str">
        <f>AG21</f>
        <v>CF</v>
      </c>
      <c r="V6" s="197" t="str">
        <f>AG22</f>
        <v/>
      </c>
      <c r="W6" s="197" t="str">
        <f>AG23</f>
        <v/>
      </c>
      <c r="X6" s="197" t="str">
        <f>AG24</f>
        <v/>
      </c>
      <c r="Y6" s="171" t="str">
        <f>AG25</f>
        <v>B</v>
      </c>
      <c r="Z6" s="185">
        <f t="shared" ref="Z6:Z20" si="1">SUM(D26:Y26)</f>
        <v>12</v>
      </c>
      <c r="AA6" s="110">
        <f>AZ26</f>
        <v>42</v>
      </c>
      <c r="AC6" s="21">
        <f>'WEEK 13'!AC6+Z6</f>
        <v>159</v>
      </c>
      <c r="AF6" s="113" t="str">
        <f t="shared" ref="AF6:AU25" si="2">TRIM(AY6)</f>
        <v>G</v>
      </c>
      <c r="AG6" s="113" t="str">
        <f t="shared" si="0"/>
        <v>G</v>
      </c>
      <c r="AH6" s="113" t="str">
        <f t="shared" si="0"/>
        <v>T</v>
      </c>
      <c r="AI6" s="113" t="str">
        <f t="shared" si="0"/>
        <v>T</v>
      </c>
      <c r="AJ6" s="113" t="str">
        <f t="shared" si="0"/>
        <v>G</v>
      </c>
      <c r="AK6" s="113" t="str">
        <f t="shared" si="0"/>
        <v>G</v>
      </c>
      <c r="AL6" s="113" t="str">
        <f t="shared" si="0"/>
        <v>T</v>
      </c>
      <c r="AM6" s="113" t="str">
        <f t="shared" si="0"/>
        <v>T</v>
      </c>
      <c r="AN6" s="113" t="str">
        <f t="shared" si="0"/>
        <v>T</v>
      </c>
      <c r="AO6" s="113" t="str">
        <f t="shared" si="0"/>
        <v>T</v>
      </c>
      <c r="AP6" s="113" t="str">
        <f t="shared" si="0"/>
        <v>T</v>
      </c>
      <c r="AQ6" s="113" t="str">
        <f t="shared" si="0"/>
        <v>T</v>
      </c>
      <c r="AR6" s="113" t="str">
        <f t="shared" si="0"/>
        <v>T</v>
      </c>
      <c r="AS6" s="113" t="str">
        <f t="shared" si="0"/>
        <v>T</v>
      </c>
      <c r="AT6" s="113" t="str">
        <f t="shared" si="0"/>
        <v>G</v>
      </c>
      <c r="AU6" s="113" t="str">
        <f t="shared" si="0"/>
        <v>G</v>
      </c>
      <c r="AV6" s="113" t="str">
        <f t="shared" si="0"/>
        <v/>
      </c>
      <c r="AW6" s="12"/>
      <c r="AX6" s="92"/>
      <c r="AY6" s="165" t="s">
        <v>140</v>
      </c>
      <c r="AZ6" s="165" t="s">
        <v>140</v>
      </c>
      <c r="BA6" s="165" t="s">
        <v>123</v>
      </c>
      <c r="BB6" s="165" t="s">
        <v>123</v>
      </c>
      <c r="BC6" s="165" t="s">
        <v>140</v>
      </c>
      <c r="BD6" s="165" t="s">
        <v>140</v>
      </c>
      <c r="BE6" s="165" t="s">
        <v>123</v>
      </c>
      <c r="BF6" s="165" t="s">
        <v>123</v>
      </c>
      <c r="BG6" s="165" t="s">
        <v>123</v>
      </c>
      <c r="BH6" s="165" t="s">
        <v>123</v>
      </c>
      <c r="BI6" s="165" t="s">
        <v>123</v>
      </c>
      <c r="BJ6" s="165" t="s">
        <v>123</v>
      </c>
      <c r="BK6" s="165" t="s">
        <v>123</v>
      </c>
      <c r="BL6" s="165" t="s">
        <v>123</v>
      </c>
      <c r="BM6" s="165" t="s">
        <v>140</v>
      </c>
      <c r="BN6" s="165" t="s">
        <v>140</v>
      </c>
      <c r="BO6" s="166"/>
      <c r="BP6" s="165"/>
      <c r="BQ6" s="166"/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>LS</v>
      </c>
      <c r="E7" s="110" t="str">
        <f>AH6</f>
        <v>T</v>
      </c>
      <c r="F7" s="110" t="str">
        <f>AH7</f>
        <v>S</v>
      </c>
      <c r="G7" s="171" t="str">
        <f>AH8</f>
        <v>A</v>
      </c>
      <c r="H7" s="110" t="str">
        <f>AH9</f>
        <v>P</v>
      </c>
      <c r="I7" s="190"/>
      <c r="J7" s="171" t="str">
        <f>AH10</f>
        <v>L</v>
      </c>
      <c r="K7" s="171" t="str">
        <f>AH11</f>
        <v>D</v>
      </c>
      <c r="L7" s="171" t="str">
        <f>AH12</f>
        <v>V</v>
      </c>
      <c r="M7" s="171" t="str">
        <f>AH13</f>
        <v>S</v>
      </c>
      <c r="N7" s="171" t="str">
        <f>AH14</f>
        <v>E</v>
      </c>
      <c r="O7" s="171" t="str">
        <f>AH15</f>
        <v>S</v>
      </c>
      <c r="P7" s="171" t="str">
        <f>AH16</f>
        <v>B</v>
      </c>
      <c r="Q7" s="110" t="str">
        <f>AH17</f>
        <v>T</v>
      </c>
      <c r="R7" s="110" t="str">
        <f>AH18</f>
        <v>C</v>
      </c>
      <c r="S7" s="110" t="str">
        <f>AH19</f>
        <v>B</v>
      </c>
      <c r="T7" s="171" t="str">
        <f>AH20</f>
        <v>F</v>
      </c>
      <c r="U7" s="171" t="str">
        <f>AH21</f>
        <v>CF</v>
      </c>
      <c r="V7" s="197" t="str">
        <f>AH22</f>
        <v/>
      </c>
      <c r="W7" s="197" t="str">
        <f>AH23</f>
        <v/>
      </c>
      <c r="X7" s="197" t="str">
        <f>AH24</f>
        <v/>
      </c>
      <c r="Y7" s="171" t="str">
        <f>AH25</f>
        <v>B</v>
      </c>
      <c r="Z7" s="185">
        <f t="shared" si="1"/>
        <v>11</v>
      </c>
      <c r="AA7" s="110">
        <f>BA26</f>
        <v>43</v>
      </c>
      <c r="AC7" s="21">
        <f>'WEEK 13'!AC7+Z7</f>
        <v>158</v>
      </c>
      <c r="AF7" s="113" t="str">
        <f t="shared" si="2"/>
        <v>S</v>
      </c>
      <c r="AG7" s="113" t="str">
        <f t="shared" si="0"/>
        <v>S</v>
      </c>
      <c r="AH7" s="113" t="str">
        <f t="shared" si="0"/>
        <v>S</v>
      </c>
      <c r="AI7" s="113" t="str">
        <f t="shared" si="0"/>
        <v>S</v>
      </c>
      <c r="AJ7" s="113" t="str">
        <f t="shared" si="0"/>
        <v>C</v>
      </c>
      <c r="AK7" s="113" t="str">
        <f t="shared" si="0"/>
        <v>C</v>
      </c>
      <c r="AL7" s="113" t="str">
        <f t="shared" si="0"/>
        <v>C</v>
      </c>
      <c r="AM7" s="113" t="str">
        <f t="shared" si="0"/>
        <v>S</v>
      </c>
      <c r="AN7" s="113" t="str">
        <f t="shared" si="0"/>
        <v>S</v>
      </c>
      <c r="AO7" s="113" t="str">
        <f t="shared" si="0"/>
        <v>S</v>
      </c>
      <c r="AP7" s="113" t="str">
        <f t="shared" si="0"/>
        <v>S</v>
      </c>
      <c r="AQ7" s="113" t="str">
        <f t="shared" si="0"/>
        <v>C</v>
      </c>
      <c r="AR7" s="113" t="str">
        <f t="shared" si="0"/>
        <v>S</v>
      </c>
      <c r="AS7" s="113" t="str">
        <f t="shared" si="0"/>
        <v>S</v>
      </c>
      <c r="AT7" s="113" t="str">
        <f t="shared" si="0"/>
        <v>C</v>
      </c>
      <c r="AU7" s="113" t="str">
        <f t="shared" si="0"/>
        <v>C</v>
      </c>
      <c r="AV7" s="113" t="str">
        <f t="shared" si="0"/>
        <v/>
      </c>
      <c r="AW7" s="12"/>
      <c r="AX7" s="92"/>
      <c r="AY7" s="165" t="s">
        <v>129</v>
      </c>
      <c r="AZ7" s="165" t="s">
        <v>129</v>
      </c>
      <c r="BA7" s="165" t="s">
        <v>129</v>
      </c>
      <c r="BB7" s="165" t="s">
        <v>129</v>
      </c>
      <c r="BC7" s="165" t="s">
        <v>128</v>
      </c>
      <c r="BD7" s="165" t="s">
        <v>128</v>
      </c>
      <c r="BE7" s="165" t="s">
        <v>128</v>
      </c>
      <c r="BF7" s="165" t="s">
        <v>129</v>
      </c>
      <c r="BG7" s="165" t="s">
        <v>129</v>
      </c>
      <c r="BH7" s="165" t="s">
        <v>129</v>
      </c>
      <c r="BI7" s="165" t="s">
        <v>129</v>
      </c>
      <c r="BJ7" s="165" t="s">
        <v>128</v>
      </c>
      <c r="BK7" s="165" t="s">
        <v>129</v>
      </c>
      <c r="BL7" s="165" t="s">
        <v>129</v>
      </c>
      <c r="BM7" s="165" t="s">
        <v>128</v>
      </c>
      <c r="BN7" s="165" t="s">
        <v>128</v>
      </c>
      <c r="BO7" s="166"/>
      <c r="BP7" s="165"/>
      <c r="BQ7" s="166"/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>LS</v>
      </c>
      <c r="E8" s="110" t="str">
        <f>AI6</f>
        <v>T</v>
      </c>
      <c r="F8" s="110" t="str">
        <f>AI7</f>
        <v>S</v>
      </c>
      <c r="G8" s="171" t="str">
        <f>AI8</f>
        <v>A</v>
      </c>
      <c r="H8" s="110" t="str">
        <f>AI9</f>
        <v>P</v>
      </c>
      <c r="I8" s="190"/>
      <c r="J8" s="171" t="str">
        <f>AI10</f>
        <v>L</v>
      </c>
      <c r="K8" s="171" t="str">
        <f>AI11</f>
        <v>D</v>
      </c>
      <c r="L8" s="171" t="str">
        <f>AI12</f>
        <v>V</v>
      </c>
      <c r="M8" s="171" t="str">
        <f>AI13</f>
        <v>S</v>
      </c>
      <c r="N8" s="171" t="str">
        <f>AI14</f>
        <v>E</v>
      </c>
      <c r="O8" s="171" t="str">
        <f>AI15</f>
        <v>S</v>
      </c>
      <c r="P8" s="171" t="str">
        <f>AI16</f>
        <v>B</v>
      </c>
      <c r="Q8" s="110" t="str">
        <f>AI17</f>
        <v>T</v>
      </c>
      <c r="R8" s="171" t="str">
        <f>AI18</f>
        <v>S</v>
      </c>
      <c r="S8" s="110" t="str">
        <f>AI19</f>
        <v>B</v>
      </c>
      <c r="T8" s="171" t="str">
        <f>AI20</f>
        <v>F</v>
      </c>
      <c r="U8" s="171" t="str">
        <f>AI21</f>
        <v>CF</v>
      </c>
      <c r="V8" s="197" t="str">
        <f>AI22</f>
        <v/>
      </c>
      <c r="W8" s="197" t="str">
        <f>AI23</f>
        <v/>
      </c>
      <c r="X8" s="197" t="str">
        <f>AI24</f>
        <v/>
      </c>
      <c r="Y8" s="171" t="str">
        <f>AI25</f>
        <v>B</v>
      </c>
      <c r="Z8" s="185">
        <f t="shared" si="1"/>
        <v>12</v>
      </c>
      <c r="AA8" s="110">
        <f>BB26</f>
        <v>48</v>
      </c>
      <c r="AC8" s="21">
        <f>'WEEK 13'!AC8+Z8</f>
        <v>157</v>
      </c>
      <c r="AF8" s="113" t="str">
        <f t="shared" si="2"/>
        <v>A</v>
      </c>
      <c r="AG8" s="113" t="str">
        <f t="shared" si="0"/>
        <v>A</v>
      </c>
      <c r="AH8" s="113" t="str">
        <f t="shared" si="0"/>
        <v>A</v>
      </c>
      <c r="AI8" s="113" t="str">
        <f t="shared" si="0"/>
        <v>A</v>
      </c>
      <c r="AJ8" s="113" t="str">
        <f t="shared" si="0"/>
        <v>A</v>
      </c>
      <c r="AK8" s="113" t="str">
        <f t="shared" si="0"/>
        <v>I</v>
      </c>
      <c r="AL8" s="113" t="str">
        <f t="shared" si="0"/>
        <v>A</v>
      </c>
      <c r="AM8" s="113" t="str">
        <f t="shared" si="0"/>
        <v>A</v>
      </c>
      <c r="AN8" s="113" t="str">
        <f t="shared" si="0"/>
        <v>A</v>
      </c>
      <c r="AO8" s="113" t="str">
        <f t="shared" si="0"/>
        <v>A</v>
      </c>
      <c r="AP8" s="113" t="str">
        <f t="shared" si="0"/>
        <v>I</v>
      </c>
      <c r="AQ8" s="113" t="str">
        <f t="shared" si="0"/>
        <v>A</v>
      </c>
      <c r="AR8" s="113" t="str">
        <f t="shared" si="0"/>
        <v>I</v>
      </c>
      <c r="AS8" s="113" t="str">
        <f t="shared" si="0"/>
        <v>A</v>
      </c>
      <c r="AT8" s="113" t="str">
        <f t="shared" si="0"/>
        <v>A</v>
      </c>
      <c r="AU8" s="113" t="str">
        <f t="shared" si="0"/>
        <v>I</v>
      </c>
      <c r="AV8" s="113" t="str">
        <f t="shared" si="0"/>
        <v/>
      </c>
      <c r="AW8" s="12"/>
      <c r="AX8" s="92"/>
      <c r="AY8" s="165" t="s">
        <v>151</v>
      </c>
      <c r="AZ8" s="165" t="s">
        <v>151</v>
      </c>
      <c r="BA8" s="165" t="s">
        <v>151</v>
      </c>
      <c r="BB8" s="165" t="s">
        <v>151</v>
      </c>
      <c r="BC8" s="165" t="s">
        <v>151</v>
      </c>
      <c r="BD8" s="165" t="s">
        <v>124</v>
      </c>
      <c r="BE8" s="165" t="s">
        <v>151</v>
      </c>
      <c r="BF8" s="165" t="s">
        <v>151</v>
      </c>
      <c r="BG8" s="165" t="s">
        <v>151</v>
      </c>
      <c r="BH8" s="165" t="s">
        <v>151</v>
      </c>
      <c r="BI8" s="165" t="s">
        <v>124</v>
      </c>
      <c r="BJ8" s="165" t="s">
        <v>151</v>
      </c>
      <c r="BK8" s="165" t="s">
        <v>124</v>
      </c>
      <c r="BL8" s="165" t="s">
        <v>151</v>
      </c>
      <c r="BM8" s="165" t="s">
        <v>151</v>
      </c>
      <c r="BN8" s="165" t="s">
        <v>124</v>
      </c>
      <c r="BO8" s="166"/>
      <c r="BP8" s="165"/>
      <c r="BQ8" s="166"/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10" t="str">
        <f>AJ5</f>
        <v>LS</v>
      </c>
      <c r="E9" s="171" t="str">
        <f>AJ6</f>
        <v>G</v>
      </c>
      <c r="F9" s="171" t="str">
        <f>AJ7</f>
        <v>C</v>
      </c>
      <c r="G9" s="171" t="str">
        <f>AJ8</f>
        <v>A</v>
      </c>
      <c r="H9" s="110" t="str">
        <f>AJ9</f>
        <v>P</v>
      </c>
      <c r="I9" s="190"/>
      <c r="J9" s="110" t="str">
        <f>AJ10</f>
        <v>P</v>
      </c>
      <c r="K9" s="171" t="str">
        <f>AJ11</f>
        <v>D</v>
      </c>
      <c r="L9" s="185" t="str">
        <f>AJ12</f>
        <v>F</v>
      </c>
      <c r="M9" s="171" t="str">
        <f>AJ13</f>
        <v>S</v>
      </c>
      <c r="N9" s="171" t="str">
        <f>AJ14</f>
        <v>E</v>
      </c>
      <c r="O9" s="185" t="str">
        <f>AJ15</f>
        <v>B</v>
      </c>
      <c r="P9" s="171" t="str">
        <f>AJ16</f>
        <v>B</v>
      </c>
      <c r="Q9" s="171" t="str">
        <f>AJ17</f>
        <v>J</v>
      </c>
      <c r="R9" s="171" t="str">
        <f>AJ18</f>
        <v>S</v>
      </c>
      <c r="S9" s="171" t="str">
        <f>AJ19</f>
        <v>R</v>
      </c>
      <c r="T9" s="110" t="str">
        <f>AJ20</f>
        <v>B</v>
      </c>
      <c r="U9" s="185" t="str">
        <f>AJ21</f>
        <v>CR</v>
      </c>
      <c r="V9" s="197" t="str">
        <f>AJ22</f>
        <v/>
      </c>
      <c r="W9" s="197" t="str">
        <f>AJ23</f>
        <v/>
      </c>
      <c r="X9" s="197" t="str">
        <f>AJ24</f>
        <v/>
      </c>
      <c r="Y9" s="171" t="str">
        <f>AJ25</f>
        <v>B</v>
      </c>
      <c r="Z9" s="185">
        <f t="shared" si="1"/>
        <v>11</v>
      </c>
      <c r="AA9" s="110">
        <f>BC26</f>
        <v>45</v>
      </c>
      <c r="AC9" s="21">
        <f>'WEEK 13'!AC9+Z9</f>
        <v>129</v>
      </c>
      <c r="AF9" s="113" t="str">
        <f t="shared" si="2"/>
        <v>P</v>
      </c>
      <c r="AG9" s="113" t="str">
        <f t="shared" si="0"/>
        <v>P</v>
      </c>
      <c r="AH9" s="113" t="str">
        <f t="shared" si="0"/>
        <v>P</v>
      </c>
      <c r="AI9" s="113" t="str">
        <f t="shared" si="0"/>
        <v>P</v>
      </c>
      <c r="AJ9" s="113" t="str">
        <f t="shared" si="0"/>
        <v>P</v>
      </c>
      <c r="AK9" s="113" t="str">
        <f t="shared" si="0"/>
        <v>P</v>
      </c>
      <c r="AL9" s="113" t="str">
        <f t="shared" si="0"/>
        <v>P</v>
      </c>
      <c r="AM9" s="113" t="str">
        <f t="shared" si="0"/>
        <v>O</v>
      </c>
      <c r="AN9" s="113" t="str">
        <f t="shared" si="0"/>
        <v>O</v>
      </c>
      <c r="AO9" s="113" t="str">
        <f t="shared" si="0"/>
        <v>O</v>
      </c>
      <c r="AP9" s="113" t="str">
        <f t="shared" si="0"/>
        <v>P</v>
      </c>
      <c r="AQ9" s="113" t="str">
        <f t="shared" si="0"/>
        <v>O</v>
      </c>
      <c r="AR9" s="113" t="str">
        <f t="shared" si="0"/>
        <v>O</v>
      </c>
      <c r="AS9" s="113" t="str">
        <f t="shared" si="0"/>
        <v>P</v>
      </c>
      <c r="AT9" s="113" t="str">
        <f t="shared" si="0"/>
        <v>P</v>
      </c>
      <c r="AU9" s="113" t="str">
        <f t="shared" si="0"/>
        <v>P</v>
      </c>
      <c r="AV9" s="113" t="str">
        <f t="shared" si="0"/>
        <v/>
      </c>
      <c r="AW9" s="12"/>
      <c r="AX9" s="92"/>
      <c r="AY9" s="165" t="s">
        <v>134</v>
      </c>
      <c r="AZ9" s="165" t="s">
        <v>134</v>
      </c>
      <c r="BA9" s="165" t="s">
        <v>134</v>
      </c>
      <c r="BB9" s="165" t="s">
        <v>134</v>
      </c>
      <c r="BC9" s="165" t="s">
        <v>134</v>
      </c>
      <c r="BD9" s="165" t="s">
        <v>134</v>
      </c>
      <c r="BE9" s="165" t="s">
        <v>134</v>
      </c>
      <c r="BF9" s="165" t="s">
        <v>122</v>
      </c>
      <c r="BG9" s="165" t="s">
        <v>122</v>
      </c>
      <c r="BH9" s="165" t="s">
        <v>122</v>
      </c>
      <c r="BI9" s="165" t="s">
        <v>134</v>
      </c>
      <c r="BJ9" s="165" t="s">
        <v>122</v>
      </c>
      <c r="BK9" s="165" t="s">
        <v>122</v>
      </c>
      <c r="BL9" s="165" t="s">
        <v>134</v>
      </c>
      <c r="BM9" s="165" t="s">
        <v>134</v>
      </c>
      <c r="BN9" s="165" t="s">
        <v>134</v>
      </c>
      <c r="BO9" s="166"/>
      <c r="BP9" s="165"/>
      <c r="BQ9" s="166"/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>LS</v>
      </c>
      <c r="E10" s="171" t="str">
        <f>AK6</f>
        <v>G</v>
      </c>
      <c r="F10" s="171" t="str">
        <f>AK7</f>
        <v>C</v>
      </c>
      <c r="G10" s="185" t="str">
        <f>AK8</f>
        <v>I</v>
      </c>
      <c r="H10" s="110" t="str">
        <f>AK9</f>
        <v>P</v>
      </c>
      <c r="I10" s="190"/>
      <c r="J10" s="110" t="str">
        <f>AK10</f>
        <v>P</v>
      </c>
      <c r="K10" s="185" t="str">
        <f>AK11</f>
        <v>J</v>
      </c>
      <c r="L10" s="185" t="str">
        <f>AK12</f>
        <v>F</v>
      </c>
      <c r="M10" s="171" t="str">
        <f>AK13</f>
        <v>S</v>
      </c>
      <c r="N10" s="185" t="str">
        <f>AK14</f>
        <v>P</v>
      </c>
      <c r="O10" s="185" t="str">
        <f>AK15</f>
        <v>B</v>
      </c>
      <c r="P10" s="185" t="str">
        <f>AK16</f>
        <v>R</v>
      </c>
      <c r="Q10" s="171" t="str">
        <f>AK17</f>
        <v>J</v>
      </c>
      <c r="R10" s="171" t="str">
        <f>AK18</f>
        <v>S</v>
      </c>
      <c r="S10" s="110" t="str">
        <f>AK19</f>
        <v>B</v>
      </c>
      <c r="T10" s="110" t="str">
        <f>AK20</f>
        <v>B</v>
      </c>
      <c r="U10" s="185" t="str">
        <f>AK21</f>
        <v>CR</v>
      </c>
      <c r="V10" s="197" t="str">
        <f>AK22</f>
        <v/>
      </c>
      <c r="W10" s="197" t="str">
        <f>AK23</f>
        <v/>
      </c>
      <c r="X10" s="197" t="str">
        <f>AK24</f>
        <v/>
      </c>
      <c r="Y10" s="171" t="str">
        <f>AK25</f>
        <v>B</v>
      </c>
      <c r="Z10" s="185">
        <f t="shared" si="1"/>
        <v>6</v>
      </c>
      <c r="AA10" s="110">
        <f>BD26</f>
        <v>36</v>
      </c>
      <c r="AC10" s="21">
        <f>'WEEK 13'!AC10+Z10</f>
        <v>119</v>
      </c>
      <c r="AF10" s="113" t="str">
        <f t="shared" si="2"/>
        <v>L</v>
      </c>
      <c r="AG10" s="113" t="str">
        <f t="shared" si="0"/>
        <v>L</v>
      </c>
      <c r="AH10" s="113" t="str">
        <f t="shared" si="0"/>
        <v>L</v>
      </c>
      <c r="AI10" s="113" t="str">
        <f t="shared" si="0"/>
        <v>L</v>
      </c>
      <c r="AJ10" s="113" t="str">
        <f t="shared" si="0"/>
        <v>P</v>
      </c>
      <c r="AK10" s="113" t="str">
        <f t="shared" si="0"/>
        <v>P</v>
      </c>
      <c r="AL10" s="113" t="str">
        <f t="shared" si="0"/>
        <v>P</v>
      </c>
      <c r="AM10" s="113" t="str">
        <f t="shared" si="0"/>
        <v>L</v>
      </c>
      <c r="AN10" s="113" t="str">
        <f t="shared" si="0"/>
        <v>P</v>
      </c>
      <c r="AO10" s="113" t="str">
        <f t="shared" si="0"/>
        <v>L</v>
      </c>
      <c r="AP10" s="113" t="str">
        <f t="shared" si="0"/>
        <v>L</v>
      </c>
      <c r="AQ10" s="113" t="str">
        <f t="shared" si="0"/>
        <v>P</v>
      </c>
      <c r="AR10" s="113" t="str">
        <f t="shared" si="0"/>
        <v>L</v>
      </c>
      <c r="AS10" s="113" t="str">
        <f t="shared" si="0"/>
        <v>P</v>
      </c>
      <c r="AT10" s="113" t="str">
        <f t="shared" si="0"/>
        <v>P</v>
      </c>
      <c r="AU10" s="113" t="str">
        <f t="shared" si="0"/>
        <v>L</v>
      </c>
      <c r="AV10" s="113" t="str">
        <f t="shared" si="0"/>
        <v/>
      </c>
      <c r="AW10" s="12"/>
      <c r="AX10" s="92"/>
      <c r="AY10" s="165" t="s">
        <v>132</v>
      </c>
      <c r="AZ10" s="165" t="s">
        <v>132</v>
      </c>
      <c r="BA10" s="165" t="s">
        <v>132</v>
      </c>
      <c r="BB10" s="165" t="s">
        <v>132</v>
      </c>
      <c r="BC10" s="165" t="s">
        <v>134</v>
      </c>
      <c r="BD10" s="165" t="s">
        <v>134</v>
      </c>
      <c r="BE10" s="165" t="s">
        <v>134</v>
      </c>
      <c r="BF10" s="165" t="s">
        <v>132</v>
      </c>
      <c r="BG10" s="165" t="s">
        <v>134</v>
      </c>
      <c r="BH10" s="165" t="s">
        <v>132</v>
      </c>
      <c r="BI10" s="165" t="s">
        <v>132</v>
      </c>
      <c r="BJ10" s="165" t="s">
        <v>134</v>
      </c>
      <c r="BK10" s="165" t="s">
        <v>132</v>
      </c>
      <c r="BL10" s="165" t="s">
        <v>134</v>
      </c>
      <c r="BM10" s="165" t="s">
        <v>134</v>
      </c>
      <c r="BN10" s="165" t="s">
        <v>132</v>
      </c>
      <c r="BO10" s="166"/>
      <c r="BP10" s="165"/>
      <c r="BQ10" s="166"/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>LS</v>
      </c>
      <c r="E11" s="110" t="str">
        <f>AL6</f>
        <v>T</v>
      </c>
      <c r="F11" s="171" t="str">
        <f>AL7</f>
        <v>C</v>
      </c>
      <c r="G11" s="171" t="str">
        <f>AL8</f>
        <v>A</v>
      </c>
      <c r="H11" s="110" t="str">
        <f>AL9</f>
        <v>P</v>
      </c>
      <c r="I11" s="190"/>
      <c r="J11" s="110" t="str">
        <f>AL10</f>
        <v>P</v>
      </c>
      <c r="K11" s="171" t="str">
        <f>AL11</f>
        <v>D</v>
      </c>
      <c r="L11" s="171" t="str">
        <f>AL12</f>
        <v>V</v>
      </c>
      <c r="M11" s="171" t="str">
        <f>AL13</f>
        <v>S</v>
      </c>
      <c r="N11" s="171" t="str">
        <f>AL14</f>
        <v>E</v>
      </c>
      <c r="O11" s="171" t="str">
        <f>AL15</f>
        <v>S</v>
      </c>
      <c r="P11" s="171" t="str">
        <f>AL16</f>
        <v>B</v>
      </c>
      <c r="Q11" s="110" t="str">
        <f>AL17</f>
        <v>T</v>
      </c>
      <c r="R11" s="171" t="str">
        <f>AL18</f>
        <v>S</v>
      </c>
      <c r="S11" s="110" t="str">
        <f>AL19</f>
        <v>B</v>
      </c>
      <c r="T11" s="171" t="str">
        <f>AL20</f>
        <v>F</v>
      </c>
      <c r="U11" s="185" t="str">
        <f>AL21</f>
        <v>CR</v>
      </c>
      <c r="V11" s="197" t="str">
        <f>AL22</f>
        <v/>
      </c>
      <c r="W11" s="197" t="str">
        <f>AL23</f>
        <v/>
      </c>
      <c r="X11" s="197" t="str">
        <f>AL24</f>
        <v/>
      </c>
      <c r="Y11" s="171" t="str">
        <f>AL25</f>
        <v>B</v>
      </c>
      <c r="Z11" s="185">
        <f t="shared" si="1"/>
        <v>11</v>
      </c>
      <c r="AA11" s="110">
        <f>BE26</f>
        <v>40</v>
      </c>
      <c r="AC11" s="21">
        <f>'WEEK 13'!AC11+Z11</f>
        <v>146</v>
      </c>
      <c r="AF11" s="113" t="str">
        <f t="shared" si="2"/>
        <v>D</v>
      </c>
      <c r="AG11" s="113" t="str">
        <f t="shared" si="0"/>
        <v>D</v>
      </c>
      <c r="AH11" s="113" t="str">
        <f t="shared" si="0"/>
        <v>D</v>
      </c>
      <c r="AI11" s="113" t="str">
        <f t="shared" si="0"/>
        <v>D</v>
      </c>
      <c r="AJ11" s="113" t="str">
        <f t="shared" si="0"/>
        <v>D</v>
      </c>
      <c r="AK11" s="113" t="str">
        <f t="shared" si="0"/>
        <v>J</v>
      </c>
      <c r="AL11" s="113" t="str">
        <f t="shared" si="0"/>
        <v>D</v>
      </c>
      <c r="AM11" s="113" t="str">
        <f t="shared" si="0"/>
        <v>D</v>
      </c>
      <c r="AN11" s="113" t="str">
        <f t="shared" si="0"/>
        <v>D</v>
      </c>
      <c r="AO11" s="113" t="str">
        <f t="shared" si="0"/>
        <v>D</v>
      </c>
      <c r="AP11" s="113" t="str">
        <f t="shared" si="0"/>
        <v>D</v>
      </c>
      <c r="AQ11" s="113" t="str">
        <f t="shared" si="0"/>
        <v>D</v>
      </c>
      <c r="AR11" s="113" t="str">
        <f t="shared" si="0"/>
        <v>D</v>
      </c>
      <c r="AS11" s="113" t="str">
        <f t="shared" si="0"/>
        <v>D</v>
      </c>
      <c r="AT11" s="113" t="str">
        <f t="shared" si="0"/>
        <v>D</v>
      </c>
      <c r="AU11" s="113" t="str">
        <f t="shared" si="0"/>
        <v>D</v>
      </c>
      <c r="AV11" s="113" t="str">
        <f t="shared" si="0"/>
        <v/>
      </c>
      <c r="AW11" s="12"/>
      <c r="AX11" s="92"/>
      <c r="AY11" s="165" t="s">
        <v>141</v>
      </c>
      <c r="AZ11" s="165" t="s">
        <v>141</v>
      </c>
      <c r="BA11" s="165" t="s">
        <v>141</v>
      </c>
      <c r="BB11" s="165" t="s">
        <v>141</v>
      </c>
      <c r="BC11" s="165" t="s">
        <v>141</v>
      </c>
      <c r="BD11" s="165" t="s">
        <v>126</v>
      </c>
      <c r="BE11" s="165" t="s">
        <v>141</v>
      </c>
      <c r="BF11" s="165" t="s">
        <v>141</v>
      </c>
      <c r="BG11" s="165" t="s">
        <v>141</v>
      </c>
      <c r="BH11" s="165" t="s">
        <v>141</v>
      </c>
      <c r="BI11" s="165" t="s">
        <v>141</v>
      </c>
      <c r="BJ11" s="165" t="s">
        <v>141</v>
      </c>
      <c r="BK11" s="165" t="s">
        <v>141</v>
      </c>
      <c r="BL11" s="165" t="s">
        <v>141</v>
      </c>
      <c r="BM11" s="165" t="s">
        <v>141</v>
      </c>
      <c r="BN11" s="165" t="s">
        <v>141</v>
      </c>
      <c r="BO11" s="166"/>
      <c r="BP11" s="165"/>
      <c r="BQ11" s="166"/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71" t="str">
        <f>AM5</f>
        <v>BP</v>
      </c>
      <c r="E12" s="110" t="str">
        <f>AM6</f>
        <v>T</v>
      </c>
      <c r="F12" s="110" t="str">
        <f>AM7</f>
        <v>S</v>
      </c>
      <c r="G12" s="171" t="str">
        <f>AM8</f>
        <v>A</v>
      </c>
      <c r="H12" s="171" t="str">
        <f>AM9</f>
        <v>O</v>
      </c>
      <c r="I12" s="190"/>
      <c r="J12" s="171" t="str">
        <f>AM10</f>
        <v>L</v>
      </c>
      <c r="K12" s="171" t="str">
        <f>AM11</f>
        <v>D</v>
      </c>
      <c r="L12" s="171" t="str">
        <f>AM12</f>
        <v>V</v>
      </c>
      <c r="M12" s="171" t="str">
        <f>AM13</f>
        <v>S</v>
      </c>
      <c r="N12" s="171" t="str">
        <f>AM14</f>
        <v>E</v>
      </c>
      <c r="O12" s="171" t="str">
        <f>AM15</f>
        <v>S</v>
      </c>
      <c r="P12" s="171" t="str">
        <f>AM16</f>
        <v>B</v>
      </c>
      <c r="Q12" s="110" t="str">
        <f>AM17</f>
        <v>T</v>
      </c>
      <c r="R12" s="171" t="str">
        <f>AM18</f>
        <v>S</v>
      </c>
      <c r="S12" s="110" t="str">
        <f>AM19</f>
        <v>B</v>
      </c>
      <c r="T12" s="171" t="str">
        <f>AM20</f>
        <v>F</v>
      </c>
      <c r="U12" s="171" t="str">
        <f>AM21</f>
        <v>CF</v>
      </c>
      <c r="V12" s="197" t="str">
        <f>AM22</f>
        <v/>
      </c>
      <c r="W12" s="197" t="str">
        <f>AM23</f>
        <v/>
      </c>
      <c r="X12" s="197" t="str">
        <f>AM24</f>
        <v/>
      </c>
      <c r="Y12" s="171" t="str">
        <f>AM25</f>
        <v>B</v>
      </c>
      <c r="Z12" s="185">
        <f t="shared" si="1"/>
        <v>14</v>
      </c>
      <c r="AA12" s="110">
        <f>BF26</f>
        <v>68</v>
      </c>
      <c r="AC12" s="21">
        <f>'WEEK 13'!AC12+Z12</f>
        <v>152</v>
      </c>
      <c r="AF12" s="113" t="str">
        <f t="shared" si="2"/>
        <v>V</v>
      </c>
      <c r="AG12" s="113" t="str">
        <f t="shared" si="0"/>
        <v>V</v>
      </c>
      <c r="AH12" s="113" t="str">
        <f t="shared" si="0"/>
        <v>V</v>
      </c>
      <c r="AI12" s="113" t="str">
        <f t="shared" si="0"/>
        <v>V</v>
      </c>
      <c r="AJ12" s="113" t="str">
        <f t="shared" si="0"/>
        <v>F</v>
      </c>
      <c r="AK12" s="113" t="str">
        <f t="shared" si="0"/>
        <v>F</v>
      </c>
      <c r="AL12" s="113" t="str">
        <f t="shared" si="0"/>
        <v>V</v>
      </c>
      <c r="AM12" s="113" t="str">
        <f t="shared" si="0"/>
        <v>V</v>
      </c>
      <c r="AN12" s="113" t="str">
        <f t="shared" si="0"/>
        <v>V</v>
      </c>
      <c r="AO12" s="113" t="str">
        <f t="shared" si="0"/>
        <v>V</v>
      </c>
      <c r="AP12" s="113" t="str">
        <f t="shared" si="0"/>
        <v>V</v>
      </c>
      <c r="AQ12" s="113" t="str">
        <f t="shared" si="0"/>
        <v>V</v>
      </c>
      <c r="AR12" s="113" t="str">
        <f t="shared" si="0"/>
        <v>V</v>
      </c>
      <c r="AS12" s="113" t="str">
        <f t="shared" si="0"/>
        <v>V</v>
      </c>
      <c r="AT12" s="113" t="str">
        <f t="shared" si="0"/>
        <v>V</v>
      </c>
      <c r="AU12" s="113" t="str">
        <f t="shared" si="0"/>
        <v>V</v>
      </c>
      <c r="AV12" s="113" t="str">
        <f t="shared" si="0"/>
        <v/>
      </c>
      <c r="AW12" s="12"/>
      <c r="AX12" s="92"/>
      <c r="AY12" s="165" t="s">
        <v>136</v>
      </c>
      <c r="AZ12" s="165" t="s">
        <v>136</v>
      </c>
      <c r="BA12" s="165" t="s">
        <v>136</v>
      </c>
      <c r="BB12" s="165" t="s">
        <v>136</v>
      </c>
      <c r="BC12" s="165" t="s">
        <v>138</v>
      </c>
      <c r="BD12" s="165" t="s">
        <v>138</v>
      </c>
      <c r="BE12" s="165" t="s">
        <v>136</v>
      </c>
      <c r="BF12" s="165" t="s">
        <v>136</v>
      </c>
      <c r="BG12" s="165" t="s">
        <v>136</v>
      </c>
      <c r="BH12" s="165" t="s">
        <v>136</v>
      </c>
      <c r="BI12" s="165" t="s">
        <v>136</v>
      </c>
      <c r="BJ12" s="165" t="s">
        <v>136</v>
      </c>
      <c r="BK12" s="165" t="s">
        <v>136</v>
      </c>
      <c r="BL12" s="165" t="s">
        <v>136</v>
      </c>
      <c r="BM12" s="165" t="s">
        <v>136</v>
      </c>
      <c r="BN12" s="165" t="s">
        <v>136</v>
      </c>
      <c r="BO12" s="166"/>
      <c r="BP12" s="165"/>
      <c r="BQ12" s="166"/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10" t="str">
        <f>AN5</f>
        <v>LS</v>
      </c>
      <c r="E13" s="110" t="str">
        <f>AN6</f>
        <v>T</v>
      </c>
      <c r="F13" s="110" t="str">
        <f>AN7</f>
        <v>S</v>
      </c>
      <c r="G13" s="171" t="str">
        <f>AN8</f>
        <v>A</v>
      </c>
      <c r="H13" s="171" t="str">
        <f>AN9</f>
        <v>O</v>
      </c>
      <c r="I13" s="190"/>
      <c r="J13" s="110" t="str">
        <f>AN10</f>
        <v>P</v>
      </c>
      <c r="K13" s="171" t="str">
        <f>AN11</f>
        <v>D</v>
      </c>
      <c r="L13" s="171" t="str">
        <f>AN12</f>
        <v>V</v>
      </c>
      <c r="M13" s="171" t="str">
        <f>AN13</f>
        <v>S</v>
      </c>
      <c r="N13" s="171" t="str">
        <f>AN14</f>
        <v>E</v>
      </c>
      <c r="O13" s="171" t="str">
        <f>AN15</f>
        <v>S</v>
      </c>
      <c r="P13" s="171" t="str">
        <f>AN16</f>
        <v>B</v>
      </c>
      <c r="Q13" s="110" t="str">
        <f>AN17</f>
        <v>T</v>
      </c>
      <c r="R13" s="171" t="str">
        <f>AN18</f>
        <v>S</v>
      </c>
      <c r="S13" s="110" t="str">
        <f>AN19</f>
        <v>B</v>
      </c>
      <c r="T13" s="110" t="str">
        <f>AN20</f>
        <v>B</v>
      </c>
      <c r="U13" s="171" t="str">
        <f>AN21</f>
        <v>CF</v>
      </c>
      <c r="V13" s="197" t="str">
        <f>AN22</f>
        <v/>
      </c>
      <c r="W13" s="197" t="str">
        <f>AN23</f>
        <v/>
      </c>
      <c r="X13" s="197" t="str">
        <f>AN24</f>
        <v/>
      </c>
      <c r="Y13" s="171" t="str">
        <f>AN25</f>
        <v>B</v>
      </c>
      <c r="Z13" s="185">
        <f t="shared" si="1"/>
        <v>11</v>
      </c>
      <c r="AA13" s="110">
        <f>BG26</f>
        <v>43</v>
      </c>
      <c r="AC13" s="21">
        <f>'WEEK 13'!AC13+Z13</f>
        <v>151</v>
      </c>
      <c r="AF13" s="113" t="str">
        <f t="shared" si="2"/>
        <v>S</v>
      </c>
      <c r="AG13" s="113" t="str">
        <f t="shared" si="0"/>
        <v>S</v>
      </c>
      <c r="AH13" s="113" t="str">
        <f t="shared" si="0"/>
        <v>S</v>
      </c>
      <c r="AI13" s="113" t="str">
        <f t="shared" si="0"/>
        <v>S</v>
      </c>
      <c r="AJ13" s="113" t="str">
        <f t="shared" si="0"/>
        <v>S</v>
      </c>
      <c r="AK13" s="113" t="str">
        <f t="shared" si="0"/>
        <v>S</v>
      </c>
      <c r="AL13" s="113" t="str">
        <f t="shared" si="0"/>
        <v>S</v>
      </c>
      <c r="AM13" s="113" t="str">
        <f t="shared" si="0"/>
        <v>S</v>
      </c>
      <c r="AN13" s="113" t="str">
        <f t="shared" si="0"/>
        <v>S</v>
      </c>
      <c r="AO13" s="113" t="str">
        <f t="shared" si="0"/>
        <v>S</v>
      </c>
      <c r="AP13" s="113" t="str">
        <f t="shared" si="0"/>
        <v>S</v>
      </c>
      <c r="AQ13" s="113" t="str">
        <f t="shared" si="0"/>
        <v>S</v>
      </c>
      <c r="AR13" s="113" t="str">
        <f t="shared" si="0"/>
        <v>S</v>
      </c>
      <c r="AS13" s="113" t="str">
        <f t="shared" si="0"/>
        <v>S</v>
      </c>
      <c r="AT13" s="113" t="str">
        <f t="shared" si="0"/>
        <v>S</v>
      </c>
      <c r="AU13" s="113" t="str">
        <f t="shared" si="0"/>
        <v>S</v>
      </c>
      <c r="AV13" s="113" t="str">
        <f t="shared" si="0"/>
        <v/>
      </c>
      <c r="AW13" s="12"/>
      <c r="AX13" s="92"/>
      <c r="AY13" s="165" t="s">
        <v>129</v>
      </c>
      <c r="AZ13" s="165" t="s">
        <v>129</v>
      </c>
      <c r="BA13" s="165" t="s">
        <v>129</v>
      </c>
      <c r="BB13" s="165" t="s">
        <v>129</v>
      </c>
      <c r="BC13" s="165" t="s">
        <v>129</v>
      </c>
      <c r="BD13" s="165" t="s">
        <v>129</v>
      </c>
      <c r="BE13" s="165" t="s">
        <v>129</v>
      </c>
      <c r="BF13" s="165" t="s">
        <v>129</v>
      </c>
      <c r="BG13" s="165" t="s">
        <v>129</v>
      </c>
      <c r="BH13" s="165" t="s">
        <v>129</v>
      </c>
      <c r="BI13" s="165" t="s">
        <v>129</v>
      </c>
      <c r="BJ13" s="165" t="s">
        <v>129</v>
      </c>
      <c r="BK13" s="165" t="s">
        <v>129</v>
      </c>
      <c r="BL13" s="165" t="s">
        <v>129</v>
      </c>
      <c r="BM13" s="165" t="s">
        <v>129</v>
      </c>
      <c r="BN13" s="165" t="s">
        <v>129</v>
      </c>
      <c r="BO13" s="166"/>
      <c r="BP13" s="165"/>
      <c r="BQ13" s="166"/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10" t="str">
        <f>AO5</f>
        <v>LS</v>
      </c>
      <c r="E14" s="110" t="str">
        <f>AO6</f>
        <v>T</v>
      </c>
      <c r="F14" s="110" t="str">
        <f>AO7</f>
        <v>S</v>
      </c>
      <c r="G14" s="171" t="str">
        <f>AO8</f>
        <v>A</v>
      </c>
      <c r="H14" s="171" t="str">
        <f>AO9</f>
        <v>O</v>
      </c>
      <c r="I14" s="190"/>
      <c r="J14" s="171" t="str">
        <f>AO10</f>
        <v>L</v>
      </c>
      <c r="K14" s="171" t="str">
        <f>AO11</f>
        <v>D</v>
      </c>
      <c r="L14" s="171" t="str">
        <f>AO12</f>
        <v>V</v>
      </c>
      <c r="M14" s="171" t="str">
        <f>AO13</f>
        <v>S</v>
      </c>
      <c r="N14" s="171" t="str">
        <f>AO14</f>
        <v>E</v>
      </c>
      <c r="O14" s="171" t="str">
        <f>AO15</f>
        <v>S</v>
      </c>
      <c r="P14" s="171" t="str">
        <f>AO16</f>
        <v>B</v>
      </c>
      <c r="Q14" s="110" t="str">
        <f>AO17</f>
        <v>T</v>
      </c>
      <c r="R14" s="110" t="str">
        <f>AO18</f>
        <v>C</v>
      </c>
      <c r="S14" s="110" t="str">
        <f>AO19</f>
        <v>B</v>
      </c>
      <c r="T14" s="110" t="str">
        <f>AO20</f>
        <v>B</v>
      </c>
      <c r="U14" s="171" t="str">
        <f>AO21</f>
        <v>CF</v>
      </c>
      <c r="V14" s="197" t="str">
        <f>AO22</f>
        <v/>
      </c>
      <c r="W14" s="197" t="str">
        <f>AO23</f>
        <v/>
      </c>
      <c r="X14" s="197" t="str">
        <f>AO24</f>
        <v/>
      </c>
      <c r="Y14" s="171" t="str">
        <f>AO25</f>
        <v>B</v>
      </c>
      <c r="Z14" s="185">
        <f t="shared" si="1"/>
        <v>11</v>
      </c>
      <c r="AA14" s="110">
        <f>BH26</f>
        <v>53</v>
      </c>
      <c r="AC14" s="21">
        <f>'WEEK 13'!AC14+Z14</f>
        <v>154</v>
      </c>
      <c r="AF14" s="113" t="str">
        <f t="shared" si="2"/>
        <v>E</v>
      </c>
      <c r="AG14" s="113" t="str">
        <f t="shared" si="0"/>
        <v>E</v>
      </c>
      <c r="AH14" s="113" t="str">
        <f t="shared" si="0"/>
        <v>E</v>
      </c>
      <c r="AI14" s="113" t="str">
        <f t="shared" si="0"/>
        <v>E</v>
      </c>
      <c r="AJ14" s="113" t="str">
        <f t="shared" si="0"/>
        <v>E</v>
      </c>
      <c r="AK14" s="113" t="str">
        <f t="shared" si="0"/>
        <v>P</v>
      </c>
      <c r="AL14" s="113" t="str">
        <f t="shared" si="0"/>
        <v>E</v>
      </c>
      <c r="AM14" s="113" t="str">
        <f t="shared" si="0"/>
        <v>E</v>
      </c>
      <c r="AN14" s="113" t="str">
        <f t="shared" si="0"/>
        <v>E</v>
      </c>
      <c r="AO14" s="113" t="str">
        <f t="shared" si="0"/>
        <v>E</v>
      </c>
      <c r="AP14" s="113" t="str">
        <f t="shared" si="0"/>
        <v>E</v>
      </c>
      <c r="AQ14" s="113" t="str">
        <f t="shared" si="0"/>
        <v>E</v>
      </c>
      <c r="AR14" s="113" t="str">
        <f t="shared" si="0"/>
        <v>E</v>
      </c>
      <c r="AS14" s="113" t="str">
        <f t="shared" si="0"/>
        <v>E</v>
      </c>
      <c r="AT14" s="113" t="str">
        <f t="shared" si="0"/>
        <v>E</v>
      </c>
      <c r="AU14" s="113" t="str">
        <f t="shared" si="0"/>
        <v>E</v>
      </c>
      <c r="AV14" s="113" t="str">
        <f t="shared" si="0"/>
        <v/>
      </c>
      <c r="AW14" s="12"/>
      <c r="AX14" s="92"/>
      <c r="AY14" s="165" t="s">
        <v>133</v>
      </c>
      <c r="AZ14" s="165" t="s">
        <v>133</v>
      </c>
      <c r="BA14" s="165" t="s">
        <v>133</v>
      </c>
      <c r="BB14" s="165" t="s">
        <v>133</v>
      </c>
      <c r="BC14" s="165" t="s">
        <v>133</v>
      </c>
      <c r="BD14" s="165" t="s">
        <v>134</v>
      </c>
      <c r="BE14" s="165" t="s">
        <v>133</v>
      </c>
      <c r="BF14" s="165" t="s">
        <v>133</v>
      </c>
      <c r="BG14" s="165" t="s">
        <v>133</v>
      </c>
      <c r="BH14" s="165" t="s">
        <v>133</v>
      </c>
      <c r="BI14" s="165" t="s">
        <v>133</v>
      </c>
      <c r="BJ14" s="165" t="s">
        <v>133</v>
      </c>
      <c r="BK14" s="165" t="s">
        <v>133</v>
      </c>
      <c r="BL14" s="165" t="s">
        <v>133</v>
      </c>
      <c r="BM14" s="165" t="s">
        <v>133</v>
      </c>
      <c r="BN14" s="165" t="s">
        <v>133</v>
      </c>
      <c r="BO14" s="166"/>
      <c r="BP14" s="165"/>
      <c r="BQ14" s="166"/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10" t="str">
        <f>AP5</f>
        <v>LS</v>
      </c>
      <c r="E15" s="110" t="str">
        <f>AP6</f>
        <v>T</v>
      </c>
      <c r="F15" s="110" t="str">
        <f>AP7</f>
        <v>S</v>
      </c>
      <c r="G15" s="185" t="str">
        <f>AP8</f>
        <v>I</v>
      </c>
      <c r="H15" s="110" t="str">
        <f>AP9</f>
        <v>P</v>
      </c>
      <c r="I15" s="190"/>
      <c r="J15" s="171" t="str">
        <f>AP10</f>
        <v>L</v>
      </c>
      <c r="K15" s="171" t="str">
        <f>AP11</f>
        <v>D</v>
      </c>
      <c r="L15" s="171" t="str">
        <f>AP12</f>
        <v>V</v>
      </c>
      <c r="M15" s="171" t="str">
        <f>AP13</f>
        <v>S</v>
      </c>
      <c r="N15" s="171" t="str">
        <f>AP14</f>
        <v>E</v>
      </c>
      <c r="O15" s="171" t="str">
        <f>AP15</f>
        <v>S</v>
      </c>
      <c r="P15" s="171" t="str">
        <f>AP16</f>
        <v>B</v>
      </c>
      <c r="Q15" s="171" t="str">
        <f>AP17</f>
        <v>J</v>
      </c>
      <c r="R15" s="171" t="str">
        <f>AP18</f>
        <v>S</v>
      </c>
      <c r="S15" s="110" t="str">
        <f>AP19</f>
        <v>B</v>
      </c>
      <c r="T15" s="171" t="str">
        <f>AP20</f>
        <v>F</v>
      </c>
      <c r="U15" s="171" t="str">
        <f>AP21</f>
        <v>CF</v>
      </c>
      <c r="V15" s="197" t="str">
        <f>AP22</f>
        <v/>
      </c>
      <c r="W15" s="197" t="str">
        <f>AP23</f>
        <v/>
      </c>
      <c r="X15" s="197" t="str">
        <f>AP24</f>
        <v/>
      </c>
      <c r="Y15" s="185" t="str">
        <f>AP25</f>
        <v>C</v>
      </c>
      <c r="Z15" s="185">
        <f t="shared" si="1"/>
        <v>11</v>
      </c>
      <c r="AA15" s="110">
        <f>BI26</f>
        <v>35</v>
      </c>
      <c r="AC15" s="21">
        <f>'WEEK 13'!AC15+Z15</f>
        <v>161</v>
      </c>
      <c r="AF15" s="113" t="str">
        <f t="shared" si="2"/>
        <v>S</v>
      </c>
      <c r="AG15" s="113" t="str">
        <f t="shared" si="0"/>
        <v>S</v>
      </c>
      <c r="AH15" s="113" t="str">
        <f t="shared" si="0"/>
        <v>S</v>
      </c>
      <c r="AI15" s="113" t="str">
        <f t="shared" si="0"/>
        <v>S</v>
      </c>
      <c r="AJ15" s="113" t="str">
        <f t="shared" si="0"/>
        <v>B</v>
      </c>
      <c r="AK15" s="113" t="str">
        <f t="shared" si="0"/>
        <v>B</v>
      </c>
      <c r="AL15" s="113" t="str">
        <f t="shared" si="0"/>
        <v>S</v>
      </c>
      <c r="AM15" s="113" t="str">
        <f t="shared" si="0"/>
        <v>S</v>
      </c>
      <c r="AN15" s="113" t="str">
        <f t="shared" si="0"/>
        <v>S</v>
      </c>
      <c r="AO15" s="113" t="str">
        <f t="shared" si="0"/>
        <v>S</v>
      </c>
      <c r="AP15" s="113" t="str">
        <f t="shared" si="0"/>
        <v>S</v>
      </c>
      <c r="AQ15" s="113" t="str">
        <f t="shared" si="0"/>
        <v>B</v>
      </c>
      <c r="AR15" s="113" t="str">
        <f t="shared" si="0"/>
        <v>S</v>
      </c>
      <c r="AS15" s="113" t="str">
        <f t="shared" si="0"/>
        <v>S</v>
      </c>
      <c r="AT15" s="113" t="str">
        <f t="shared" si="0"/>
        <v>S</v>
      </c>
      <c r="AU15" s="113" t="str">
        <f t="shared" si="0"/>
        <v>S</v>
      </c>
      <c r="AV15" s="113" t="str">
        <f t="shared" si="0"/>
        <v/>
      </c>
      <c r="AW15" s="12"/>
      <c r="AX15" s="92"/>
      <c r="AY15" s="165" t="s">
        <v>129</v>
      </c>
      <c r="AZ15" s="165" t="s">
        <v>129</v>
      </c>
      <c r="BA15" s="165" t="s">
        <v>129</v>
      </c>
      <c r="BB15" s="165" t="s">
        <v>129</v>
      </c>
      <c r="BC15" s="165" t="s">
        <v>127</v>
      </c>
      <c r="BD15" s="165" t="s">
        <v>127</v>
      </c>
      <c r="BE15" s="165" t="s">
        <v>129</v>
      </c>
      <c r="BF15" s="165" t="s">
        <v>129</v>
      </c>
      <c r="BG15" s="165" t="s">
        <v>129</v>
      </c>
      <c r="BH15" s="165" t="s">
        <v>129</v>
      </c>
      <c r="BI15" s="165" t="s">
        <v>129</v>
      </c>
      <c r="BJ15" s="165" t="s">
        <v>127</v>
      </c>
      <c r="BK15" s="165" t="s">
        <v>129</v>
      </c>
      <c r="BL15" s="165" t="s">
        <v>129</v>
      </c>
      <c r="BM15" s="165" t="s">
        <v>129</v>
      </c>
      <c r="BN15" s="165" t="s">
        <v>129</v>
      </c>
      <c r="BO15" s="166"/>
      <c r="BP15" s="165"/>
      <c r="BQ15" s="166"/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10" t="str">
        <f>AQ5</f>
        <v>LS</v>
      </c>
      <c r="E16" s="110" t="str">
        <f>AQ6</f>
        <v>T</v>
      </c>
      <c r="F16" s="171" t="str">
        <f>AQ7</f>
        <v>C</v>
      </c>
      <c r="G16" s="171" t="str">
        <f>AQ8</f>
        <v>A</v>
      </c>
      <c r="H16" s="171" t="str">
        <f>AQ9</f>
        <v>O</v>
      </c>
      <c r="I16" s="190"/>
      <c r="J16" s="110" t="str">
        <f>AQ10</f>
        <v>P</v>
      </c>
      <c r="K16" s="171" t="str">
        <f>AQ11</f>
        <v>D</v>
      </c>
      <c r="L16" s="171" t="str">
        <f>AQ12</f>
        <v>V</v>
      </c>
      <c r="M16" s="171" t="str">
        <f>AQ13</f>
        <v>S</v>
      </c>
      <c r="N16" s="171" t="str">
        <f>AQ14</f>
        <v>E</v>
      </c>
      <c r="O16" s="185" t="str">
        <f>AQ15</f>
        <v>B</v>
      </c>
      <c r="P16" s="171" t="str">
        <f>AQ16</f>
        <v>B</v>
      </c>
      <c r="Q16" s="110" t="str">
        <f>AQ17</f>
        <v>T</v>
      </c>
      <c r="R16" s="110" t="str">
        <f>AQ18</f>
        <v>C</v>
      </c>
      <c r="S16" s="110" t="str">
        <f>AQ19</f>
        <v>B</v>
      </c>
      <c r="T16" s="110" t="str">
        <f>AQ20</f>
        <v>B</v>
      </c>
      <c r="U16" s="171" t="str">
        <f>AQ21</f>
        <v>CF</v>
      </c>
      <c r="V16" s="197" t="str">
        <f>AQ22</f>
        <v/>
      </c>
      <c r="W16" s="197" t="str">
        <f>AQ23</f>
        <v/>
      </c>
      <c r="X16" s="197" t="str">
        <f>AQ24</f>
        <v/>
      </c>
      <c r="Y16" s="185" t="str">
        <f>AQ25</f>
        <v>C</v>
      </c>
      <c r="Z16" s="185">
        <f t="shared" si="1"/>
        <v>9</v>
      </c>
      <c r="AA16" s="110">
        <f>BJ26</f>
        <v>43</v>
      </c>
      <c r="AC16" s="21">
        <f>'WEEK 13'!AC16+Z16</f>
        <v>146</v>
      </c>
      <c r="AF16" s="113" t="str">
        <f t="shared" si="2"/>
        <v>B</v>
      </c>
      <c r="AG16" s="113" t="str">
        <f t="shared" si="0"/>
        <v>B</v>
      </c>
      <c r="AH16" s="113" t="str">
        <f t="shared" si="0"/>
        <v>B</v>
      </c>
      <c r="AI16" s="113" t="str">
        <f t="shared" si="0"/>
        <v>B</v>
      </c>
      <c r="AJ16" s="113" t="str">
        <f t="shared" si="0"/>
        <v>B</v>
      </c>
      <c r="AK16" s="113" t="str">
        <f t="shared" si="0"/>
        <v>R</v>
      </c>
      <c r="AL16" s="113" t="str">
        <f t="shared" si="0"/>
        <v>B</v>
      </c>
      <c r="AM16" s="113" t="str">
        <f t="shared" si="0"/>
        <v>B</v>
      </c>
      <c r="AN16" s="113" t="str">
        <f t="shared" si="0"/>
        <v>B</v>
      </c>
      <c r="AO16" s="113" t="str">
        <f t="shared" si="0"/>
        <v>B</v>
      </c>
      <c r="AP16" s="113" t="str">
        <f t="shared" si="0"/>
        <v>B</v>
      </c>
      <c r="AQ16" s="113" t="str">
        <f t="shared" si="0"/>
        <v>B</v>
      </c>
      <c r="AR16" s="113" t="str">
        <f t="shared" si="0"/>
        <v>B</v>
      </c>
      <c r="AS16" s="113" t="str">
        <f t="shared" si="0"/>
        <v>R</v>
      </c>
      <c r="AT16" s="113" t="str">
        <f t="shared" si="0"/>
        <v>B</v>
      </c>
      <c r="AU16" s="113" t="str">
        <f t="shared" si="0"/>
        <v>B</v>
      </c>
      <c r="AV16" s="113" t="str">
        <f t="shared" si="0"/>
        <v/>
      </c>
      <c r="AW16" s="12"/>
      <c r="AX16" s="92"/>
      <c r="AY16" s="165" t="s">
        <v>127</v>
      </c>
      <c r="AZ16" s="165" t="s">
        <v>127</v>
      </c>
      <c r="BA16" s="165" t="s">
        <v>127</v>
      </c>
      <c r="BB16" s="165" t="s">
        <v>127</v>
      </c>
      <c r="BC16" s="165" t="s">
        <v>127</v>
      </c>
      <c r="BD16" s="165" t="s">
        <v>131</v>
      </c>
      <c r="BE16" s="165" t="s">
        <v>127</v>
      </c>
      <c r="BF16" s="165" t="s">
        <v>127</v>
      </c>
      <c r="BG16" s="165" t="s">
        <v>127</v>
      </c>
      <c r="BH16" s="165" t="s">
        <v>127</v>
      </c>
      <c r="BI16" s="165" t="s">
        <v>127</v>
      </c>
      <c r="BJ16" s="165" t="s">
        <v>127</v>
      </c>
      <c r="BK16" s="165" t="s">
        <v>127</v>
      </c>
      <c r="BL16" s="165" t="s">
        <v>131</v>
      </c>
      <c r="BM16" s="165" t="s">
        <v>127</v>
      </c>
      <c r="BN16" s="165" t="s">
        <v>127</v>
      </c>
      <c r="BO16" s="166"/>
      <c r="BP16" s="165"/>
      <c r="BQ16" s="166"/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>LS</v>
      </c>
      <c r="E17" s="110" t="str">
        <f>AR6</f>
        <v>T</v>
      </c>
      <c r="F17" s="110" t="str">
        <f>AR7</f>
        <v>S</v>
      </c>
      <c r="G17" s="110" t="str">
        <f>AR8</f>
        <v>I</v>
      </c>
      <c r="H17" s="110" t="str">
        <f>AR9</f>
        <v>O</v>
      </c>
      <c r="I17" s="190"/>
      <c r="J17" s="171" t="str">
        <f>AR10</f>
        <v>L</v>
      </c>
      <c r="K17" s="171" t="str">
        <f>AR11</f>
        <v>D</v>
      </c>
      <c r="L17" s="171" t="str">
        <f>AR12</f>
        <v>V</v>
      </c>
      <c r="M17" s="171" t="str">
        <f>AR13</f>
        <v>S</v>
      </c>
      <c r="N17" s="171" t="str">
        <f>AR14</f>
        <v>E</v>
      </c>
      <c r="O17" s="171" t="str">
        <f>AR15</f>
        <v>S</v>
      </c>
      <c r="P17" s="171" t="str">
        <f>AR16</f>
        <v>B</v>
      </c>
      <c r="Q17" s="110" t="str">
        <f>AR17</f>
        <v>T</v>
      </c>
      <c r="R17" s="171" t="str">
        <f>AR18</f>
        <v>S</v>
      </c>
      <c r="S17" s="110" t="str">
        <f>AR19</f>
        <v>B</v>
      </c>
      <c r="T17" s="171" t="str">
        <f>AR20</f>
        <v>F</v>
      </c>
      <c r="U17" s="185" t="str">
        <f>AR21</f>
        <v>CR</v>
      </c>
      <c r="V17" s="197" t="str">
        <f>AR22</f>
        <v/>
      </c>
      <c r="W17" s="197" t="str">
        <f>AR23</f>
        <v/>
      </c>
      <c r="X17" s="197" t="str">
        <f>AR24</f>
        <v/>
      </c>
      <c r="Y17" s="171" t="str">
        <f>AR25</f>
        <v>B</v>
      </c>
      <c r="Z17" s="185">
        <f t="shared" si="1"/>
        <v>11</v>
      </c>
      <c r="AA17" s="110">
        <f>BK26</f>
        <v>42</v>
      </c>
      <c r="AC17" s="21">
        <f>'WEEK 13'!AC17+Z17</f>
        <v>154</v>
      </c>
      <c r="AF17" s="113" t="str">
        <f t="shared" si="2"/>
        <v>T</v>
      </c>
      <c r="AG17" s="113" t="str">
        <f t="shared" si="0"/>
        <v>T</v>
      </c>
      <c r="AH17" s="113" t="str">
        <f t="shared" si="0"/>
        <v>T</v>
      </c>
      <c r="AI17" s="113" t="str">
        <f t="shared" si="0"/>
        <v>T</v>
      </c>
      <c r="AJ17" s="113" t="str">
        <f t="shared" si="0"/>
        <v>J</v>
      </c>
      <c r="AK17" s="113" t="str">
        <f t="shared" si="0"/>
        <v>J</v>
      </c>
      <c r="AL17" s="113" t="str">
        <f t="shared" si="0"/>
        <v>T</v>
      </c>
      <c r="AM17" s="113" t="str">
        <f t="shared" si="0"/>
        <v>T</v>
      </c>
      <c r="AN17" s="113" t="str">
        <f t="shared" si="0"/>
        <v>T</v>
      </c>
      <c r="AO17" s="113" t="str">
        <f t="shared" si="0"/>
        <v>T</v>
      </c>
      <c r="AP17" s="113" t="str">
        <f t="shared" si="0"/>
        <v>J</v>
      </c>
      <c r="AQ17" s="113" t="str">
        <f t="shared" si="0"/>
        <v>T</v>
      </c>
      <c r="AR17" s="113" t="str">
        <f t="shared" si="0"/>
        <v>T</v>
      </c>
      <c r="AS17" s="113" t="str">
        <f t="shared" si="0"/>
        <v>T</v>
      </c>
      <c r="AT17" s="113" t="str">
        <f t="shared" si="0"/>
        <v>J</v>
      </c>
      <c r="AU17" s="113" t="str">
        <f t="shared" si="0"/>
        <v>T</v>
      </c>
      <c r="AV17" s="113" t="str">
        <f t="shared" si="0"/>
        <v/>
      </c>
      <c r="AW17" s="12"/>
      <c r="AX17" s="92"/>
      <c r="AY17" s="165" t="s">
        <v>123</v>
      </c>
      <c r="AZ17" s="165" t="s">
        <v>123</v>
      </c>
      <c r="BA17" s="165" t="s">
        <v>123</v>
      </c>
      <c r="BB17" s="165" t="s">
        <v>123</v>
      </c>
      <c r="BC17" s="165" t="s">
        <v>126</v>
      </c>
      <c r="BD17" s="165" t="s">
        <v>126</v>
      </c>
      <c r="BE17" s="165" t="s">
        <v>123</v>
      </c>
      <c r="BF17" s="165" t="s">
        <v>123</v>
      </c>
      <c r="BG17" s="165" t="s">
        <v>123</v>
      </c>
      <c r="BH17" s="165" t="s">
        <v>123</v>
      </c>
      <c r="BI17" s="165" t="s">
        <v>126</v>
      </c>
      <c r="BJ17" s="165" t="s">
        <v>123</v>
      </c>
      <c r="BK17" s="165" t="s">
        <v>123</v>
      </c>
      <c r="BL17" s="165" t="s">
        <v>123</v>
      </c>
      <c r="BM17" s="165" t="s">
        <v>126</v>
      </c>
      <c r="BN17" s="165" t="s">
        <v>123</v>
      </c>
      <c r="BO17" s="166"/>
      <c r="BP17" s="165"/>
      <c r="BQ17" s="166"/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10" t="str">
        <f>AS5</f>
        <v>LS</v>
      </c>
      <c r="E18" s="110" t="str">
        <f>AS6</f>
        <v>T</v>
      </c>
      <c r="F18" s="110" t="str">
        <f>AS7</f>
        <v>S</v>
      </c>
      <c r="G18" s="171" t="str">
        <f>AS8</f>
        <v>A</v>
      </c>
      <c r="H18" s="110" t="str">
        <f>AS9</f>
        <v>P</v>
      </c>
      <c r="I18" s="190"/>
      <c r="J18" s="110" t="str">
        <f>AS10</f>
        <v>P</v>
      </c>
      <c r="K18" s="171" t="str">
        <f>AS11</f>
        <v>D</v>
      </c>
      <c r="L18" s="171" t="str">
        <f>AS12</f>
        <v>V</v>
      </c>
      <c r="M18" s="171" t="str">
        <f>AS13</f>
        <v>S</v>
      </c>
      <c r="N18" s="171" t="str">
        <f>AS14</f>
        <v>E</v>
      </c>
      <c r="O18" s="171" t="str">
        <f>AS15</f>
        <v>S</v>
      </c>
      <c r="P18" s="185" t="str">
        <f>AS16</f>
        <v>R</v>
      </c>
      <c r="Q18" s="110" t="str">
        <f>AS17</f>
        <v>T</v>
      </c>
      <c r="R18" s="110" t="str">
        <f>AS18</f>
        <v>C</v>
      </c>
      <c r="S18" s="110" t="str">
        <f>AS19</f>
        <v>B</v>
      </c>
      <c r="T18" s="171" t="str">
        <f>AS20</f>
        <v>F</v>
      </c>
      <c r="U18" s="185" t="str">
        <f>AS21</f>
        <v>CR</v>
      </c>
      <c r="V18" s="197" t="str">
        <f>AS22</f>
        <v/>
      </c>
      <c r="W18" s="197" t="str">
        <f>AS23</f>
        <v/>
      </c>
      <c r="X18" s="197" t="str">
        <f>AS24</f>
        <v/>
      </c>
      <c r="Y18" s="171" t="str">
        <f>AS25</f>
        <v>B</v>
      </c>
      <c r="Z18" s="185">
        <f t="shared" si="1"/>
        <v>8</v>
      </c>
      <c r="AA18" s="110">
        <f>BL26</f>
        <v>47</v>
      </c>
      <c r="AC18" s="21">
        <f>'WEEK 13'!AC18+Z18</f>
        <v>153</v>
      </c>
      <c r="AF18" s="113" t="str">
        <f t="shared" si="2"/>
        <v>C</v>
      </c>
      <c r="AG18" s="113" t="str">
        <f t="shared" si="0"/>
        <v>C</v>
      </c>
      <c r="AH18" s="113" t="str">
        <f t="shared" si="0"/>
        <v>C</v>
      </c>
      <c r="AI18" s="113" t="str">
        <f t="shared" si="0"/>
        <v>S</v>
      </c>
      <c r="AJ18" s="113" t="str">
        <f t="shared" si="0"/>
        <v>S</v>
      </c>
      <c r="AK18" s="113" t="str">
        <f t="shared" si="0"/>
        <v>S</v>
      </c>
      <c r="AL18" s="113" t="str">
        <f t="shared" si="0"/>
        <v>S</v>
      </c>
      <c r="AM18" s="113" t="str">
        <f t="shared" si="0"/>
        <v>S</v>
      </c>
      <c r="AN18" s="113" t="str">
        <f t="shared" si="0"/>
        <v>S</v>
      </c>
      <c r="AO18" s="113" t="str">
        <f t="shared" si="0"/>
        <v>C</v>
      </c>
      <c r="AP18" s="113" t="str">
        <f t="shared" si="0"/>
        <v>S</v>
      </c>
      <c r="AQ18" s="113" t="str">
        <f t="shared" si="0"/>
        <v>C</v>
      </c>
      <c r="AR18" s="113" t="str">
        <f t="shared" si="0"/>
        <v>S</v>
      </c>
      <c r="AS18" s="113" t="str">
        <f t="shared" si="0"/>
        <v>C</v>
      </c>
      <c r="AT18" s="113" t="str">
        <f t="shared" si="0"/>
        <v>S</v>
      </c>
      <c r="AU18" s="113" t="str">
        <f t="shared" si="0"/>
        <v>S</v>
      </c>
      <c r="AV18" s="113" t="str">
        <f t="shared" si="0"/>
        <v/>
      </c>
      <c r="AW18" s="12"/>
      <c r="AX18" s="92"/>
      <c r="AY18" s="165" t="s">
        <v>128</v>
      </c>
      <c r="AZ18" s="165" t="s">
        <v>128</v>
      </c>
      <c r="BA18" s="165" t="s">
        <v>128</v>
      </c>
      <c r="BB18" s="165" t="s">
        <v>129</v>
      </c>
      <c r="BC18" s="165" t="s">
        <v>129</v>
      </c>
      <c r="BD18" s="165" t="s">
        <v>129</v>
      </c>
      <c r="BE18" s="165" t="s">
        <v>129</v>
      </c>
      <c r="BF18" s="165" t="s">
        <v>129</v>
      </c>
      <c r="BG18" s="165" t="s">
        <v>129</v>
      </c>
      <c r="BH18" s="165" t="s">
        <v>128</v>
      </c>
      <c r="BI18" s="165" t="s">
        <v>129</v>
      </c>
      <c r="BJ18" s="165" t="s">
        <v>128</v>
      </c>
      <c r="BK18" s="165" t="s">
        <v>129</v>
      </c>
      <c r="BL18" s="165" t="s">
        <v>128</v>
      </c>
      <c r="BM18" s="165" t="s">
        <v>129</v>
      </c>
      <c r="BN18" s="165" t="s">
        <v>129</v>
      </c>
      <c r="BO18" s="166"/>
      <c r="BP18" s="165"/>
      <c r="BQ18" s="166"/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>LS</v>
      </c>
      <c r="E19" s="171" t="str">
        <f>AT6</f>
        <v>G</v>
      </c>
      <c r="F19" s="171" t="str">
        <f>AT7</f>
        <v>C</v>
      </c>
      <c r="G19" s="171" t="str">
        <f>AT8</f>
        <v>A</v>
      </c>
      <c r="H19" s="110" t="str">
        <f>AT9</f>
        <v>P</v>
      </c>
      <c r="I19" s="190"/>
      <c r="J19" s="110" t="str">
        <f>AT10</f>
        <v>P</v>
      </c>
      <c r="K19" s="171" t="str">
        <f>AT11</f>
        <v>D</v>
      </c>
      <c r="L19" s="171" t="str">
        <f>AT12</f>
        <v>V</v>
      </c>
      <c r="M19" s="171" t="str">
        <f>AT13</f>
        <v>S</v>
      </c>
      <c r="N19" s="171" t="str">
        <f>AT14</f>
        <v>E</v>
      </c>
      <c r="O19" s="171" t="str">
        <f>AT15</f>
        <v>S</v>
      </c>
      <c r="P19" s="171" t="str">
        <f>AT16</f>
        <v>B</v>
      </c>
      <c r="Q19" s="110" t="str">
        <f>AT17</f>
        <v>J</v>
      </c>
      <c r="R19" s="171" t="str">
        <f>AT18</f>
        <v>S</v>
      </c>
      <c r="S19" s="110" t="str">
        <f>AT19</f>
        <v>B</v>
      </c>
      <c r="T19" s="110" t="str">
        <f>AT20</f>
        <v>B</v>
      </c>
      <c r="U19" s="171" t="str">
        <f>AT21</f>
        <v>CF</v>
      </c>
      <c r="V19" s="197" t="str">
        <f>AT22</f>
        <v/>
      </c>
      <c r="W19" s="197" t="str">
        <f>AT23</f>
        <v/>
      </c>
      <c r="X19" s="197" t="str">
        <f>AT24</f>
        <v/>
      </c>
      <c r="Y19" s="171" t="str">
        <f>AT25</f>
        <v>B</v>
      </c>
      <c r="Z19" s="185">
        <f t="shared" si="1"/>
        <v>13</v>
      </c>
      <c r="AA19" s="110">
        <f>BM26</f>
        <v>34</v>
      </c>
      <c r="AC19" s="21">
        <f>'WEEK 13'!AC19+Z19</f>
        <v>135</v>
      </c>
      <c r="AF19" s="113" t="str">
        <f t="shared" si="2"/>
        <v>B</v>
      </c>
      <c r="AG19" s="113" t="str">
        <f t="shared" si="0"/>
        <v>B</v>
      </c>
      <c r="AH19" s="113" t="str">
        <f t="shared" si="0"/>
        <v>B</v>
      </c>
      <c r="AI19" s="113" t="str">
        <f t="shared" si="0"/>
        <v>B</v>
      </c>
      <c r="AJ19" s="113" t="str">
        <f t="shared" si="0"/>
        <v>R</v>
      </c>
      <c r="AK19" s="113" t="str">
        <f t="shared" si="0"/>
        <v>B</v>
      </c>
      <c r="AL19" s="113" t="str">
        <f t="shared" si="0"/>
        <v>B</v>
      </c>
      <c r="AM19" s="113" t="str">
        <f t="shared" si="0"/>
        <v>B</v>
      </c>
      <c r="AN19" s="113" t="str">
        <f t="shared" si="0"/>
        <v>B</v>
      </c>
      <c r="AO19" s="113" t="str">
        <f t="shared" si="0"/>
        <v>B</v>
      </c>
      <c r="AP19" s="113" t="str">
        <f t="shared" si="0"/>
        <v>B</v>
      </c>
      <c r="AQ19" s="113" t="str">
        <f t="shared" si="0"/>
        <v>B</v>
      </c>
      <c r="AR19" s="113" t="str">
        <f t="shared" si="0"/>
        <v>B</v>
      </c>
      <c r="AS19" s="113" t="str">
        <f t="shared" si="0"/>
        <v>B</v>
      </c>
      <c r="AT19" s="113" t="str">
        <f t="shared" si="0"/>
        <v>B</v>
      </c>
      <c r="AU19" s="113" t="str">
        <f t="shared" si="0"/>
        <v>B</v>
      </c>
      <c r="AV19" s="113" t="str">
        <f t="shared" si="0"/>
        <v/>
      </c>
      <c r="AW19" s="12"/>
      <c r="AX19" s="92"/>
      <c r="AY19" s="165" t="s">
        <v>127</v>
      </c>
      <c r="AZ19" s="165" t="s">
        <v>127</v>
      </c>
      <c r="BA19" s="165" t="s">
        <v>127</v>
      </c>
      <c r="BB19" s="165" t="s">
        <v>127</v>
      </c>
      <c r="BC19" s="165" t="s">
        <v>131</v>
      </c>
      <c r="BD19" s="165" t="s">
        <v>127</v>
      </c>
      <c r="BE19" s="165" t="s">
        <v>127</v>
      </c>
      <c r="BF19" s="165" t="s">
        <v>127</v>
      </c>
      <c r="BG19" s="165" t="s">
        <v>127</v>
      </c>
      <c r="BH19" s="165" t="s">
        <v>127</v>
      </c>
      <c r="BI19" s="165" t="s">
        <v>127</v>
      </c>
      <c r="BJ19" s="165" t="s">
        <v>127</v>
      </c>
      <c r="BK19" s="165" t="s">
        <v>127</v>
      </c>
      <c r="BL19" s="165" t="s">
        <v>127</v>
      </c>
      <c r="BM19" s="165" t="s">
        <v>127</v>
      </c>
      <c r="BN19" s="165" t="s">
        <v>127</v>
      </c>
      <c r="BO19" s="166"/>
      <c r="BP19" s="165"/>
      <c r="BQ19" s="166"/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>LS</v>
      </c>
      <c r="E20" s="171" t="str">
        <f>AU6</f>
        <v>G</v>
      </c>
      <c r="F20" s="110" t="str">
        <f>AU7</f>
        <v>C</v>
      </c>
      <c r="G20" s="185" t="str">
        <f>AU8</f>
        <v>I</v>
      </c>
      <c r="H20" s="110" t="str">
        <f>AU9</f>
        <v>P</v>
      </c>
      <c r="I20" s="190"/>
      <c r="J20" s="171" t="str">
        <f>AU10</f>
        <v>L</v>
      </c>
      <c r="K20" s="171" t="str">
        <f>AU11</f>
        <v>D</v>
      </c>
      <c r="L20" s="171" t="str">
        <f>AU12</f>
        <v>V</v>
      </c>
      <c r="M20" s="171" t="str">
        <f>AU13</f>
        <v>S</v>
      </c>
      <c r="N20" s="171" t="str">
        <f>AU14</f>
        <v>E</v>
      </c>
      <c r="O20" s="171" t="str">
        <f>AU15</f>
        <v>S</v>
      </c>
      <c r="P20" s="171" t="str">
        <f>AU16</f>
        <v>B</v>
      </c>
      <c r="Q20" s="110" t="str">
        <f>AU17</f>
        <v>T</v>
      </c>
      <c r="R20" s="171" t="str">
        <f>AU18</f>
        <v>S</v>
      </c>
      <c r="S20" s="110" t="str">
        <f>AU19</f>
        <v>B</v>
      </c>
      <c r="T20" s="171" t="str">
        <f>AU20</f>
        <v>F</v>
      </c>
      <c r="U20" s="171" t="str">
        <f>AU21</f>
        <v>CF</v>
      </c>
      <c r="V20" s="197" t="str">
        <f>AU22</f>
        <v/>
      </c>
      <c r="W20" s="197" t="str">
        <f>AU23</f>
        <v/>
      </c>
      <c r="X20" s="197" t="str">
        <f>AU24</f>
        <v/>
      </c>
      <c r="Y20" s="171" t="str">
        <f>AU25</f>
        <v>B</v>
      </c>
      <c r="Z20" s="185">
        <f t="shared" si="1"/>
        <v>13</v>
      </c>
      <c r="AA20" s="110">
        <f>BN26</f>
        <v>32</v>
      </c>
      <c r="AC20" s="21">
        <f>'WEEK 13'!AC20+Z20</f>
        <v>146</v>
      </c>
      <c r="AF20" s="113" t="str">
        <f t="shared" si="2"/>
        <v>F</v>
      </c>
      <c r="AG20" s="113" t="str">
        <f t="shared" si="0"/>
        <v>F</v>
      </c>
      <c r="AH20" s="113" t="str">
        <f t="shared" si="0"/>
        <v>F</v>
      </c>
      <c r="AI20" s="113" t="str">
        <f t="shared" si="0"/>
        <v>F</v>
      </c>
      <c r="AJ20" s="113" t="str">
        <f t="shared" si="0"/>
        <v>B</v>
      </c>
      <c r="AK20" s="113" t="str">
        <f t="shared" si="0"/>
        <v>B</v>
      </c>
      <c r="AL20" s="113" t="str">
        <f t="shared" si="0"/>
        <v>F</v>
      </c>
      <c r="AM20" s="113" t="str">
        <f t="shared" si="0"/>
        <v>F</v>
      </c>
      <c r="AN20" s="113" t="str">
        <f t="shared" si="0"/>
        <v>B</v>
      </c>
      <c r="AO20" s="113" t="str">
        <f t="shared" si="0"/>
        <v>B</v>
      </c>
      <c r="AP20" s="113" t="str">
        <f t="shared" si="0"/>
        <v>F</v>
      </c>
      <c r="AQ20" s="113" t="str">
        <f t="shared" si="0"/>
        <v>B</v>
      </c>
      <c r="AR20" s="113" t="str">
        <f t="shared" si="0"/>
        <v>F</v>
      </c>
      <c r="AS20" s="113" t="str">
        <f t="shared" si="0"/>
        <v>F</v>
      </c>
      <c r="AT20" s="113" t="str">
        <f t="shared" si="0"/>
        <v>B</v>
      </c>
      <c r="AU20" s="113" t="str">
        <f t="shared" si="0"/>
        <v>F</v>
      </c>
      <c r="AV20" s="113" t="str">
        <f t="shared" ref="AV20:AV25" si="3">TRIM(BO20)</f>
        <v/>
      </c>
      <c r="AW20" s="12"/>
      <c r="AX20" s="92"/>
      <c r="AY20" s="165" t="s">
        <v>138</v>
      </c>
      <c r="AZ20" s="165" t="s">
        <v>138</v>
      </c>
      <c r="BA20" s="165" t="s">
        <v>138</v>
      </c>
      <c r="BB20" s="165" t="s">
        <v>138</v>
      </c>
      <c r="BC20" s="165" t="s">
        <v>127</v>
      </c>
      <c r="BD20" s="165" t="s">
        <v>127</v>
      </c>
      <c r="BE20" s="165" t="s">
        <v>138</v>
      </c>
      <c r="BF20" s="165" t="s">
        <v>138</v>
      </c>
      <c r="BG20" s="165" t="s">
        <v>127</v>
      </c>
      <c r="BH20" s="165" t="s">
        <v>127</v>
      </c>
      <c r="BI20" s="165" t="s">
        <v>138</v>
      </c>
      <c r="BJ20" s="165" t="s">
        <v>127</v>
      </c>
      <c r="BK20" s="165" t="s">
        <v>138</v>
      </c>
      <c r="BL20" s="165" t="s">
        <v>138</v>
      </c>
      <c r="BM20" s="165" t="s">
        <v>127</v>
      </c>
      <c r="BN20" s="165" t="s">
        <v>138</v>
      </c>
      <c r="BO20" s="166"/>
      <c r="BP20" s="165"/>
      <c r="BQ20" s="166"/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/>
      <c r="AF21" s="113" t="str">
        <f t="shared" si="2"/>
        <v>CF</v>
      </c>
      <c r="AG21" s="113" t="str">
        <f t="shared" si="2"/>
        <v>CF</v>
      </c>
      <c r="AH21" s="113" t="str">
        <f t="shared" si="2"/>
        <v>CF</v>
      </c>
      <c r="AI21" s="113" t="str">
        <f t="shared" si="2"/>
        <v>CF</v>
      </c>
      <c r="AJ21" s="113" t="str">
        <f t="shared" si="2"/>
        <v>CR</v>
      </c>
      <c r="AK21" s="113" t="str">
        <f t="shared" si="2"/>
        <v>CR</v>
      </c>
      <c r="AL21" s="113" t="str">
        <f t="shared" si="2"/>
        <v>CR</v>
      </c>
      <c r="AM21" s="113" t="str">
        <f t="shared" si="2"/>
        <v>CF</v>
      </c>
      <c r="AN21" s="113" t="str">
        <f t="shared" si="2"/>
        <v>CF</v>
      </c>
      <c r="AO21" s="113" t="str">
        <f t="shared" si="2"/>
        <v>CF</v>
      </c>
      <c r="AP21" s="113" t="str">
        <f t="shared" si="2"/>
        <v>CF</v>
      </c>
      <c r="AQ21" s="113" t="str">
        <f t="shared" si="2"/>
        <v>CF</v>
      </c>
      <c r="AR21" s="113" t="str">
        <f t="shared" si="2"/>
        <v>CR</v>
      </c>
      <c r="AS21" s="113" t="str">
        <f t="shared" si="2"/>
        <v>CR</v>
      </c>
      <c r="AT21" s="113" t="str">
        <f t="shared" si="2"/>
        <v>CF</v>
      </c>
      <c r="AU21" s="113" t="str">
        <f t="shared" si="2"/>
        <v>CF</v>
      </c>
      <c r="AV21" s="113" t="str">
        <f t="shared" si="3"/>
        <v/>
      </c>
      <c r="AX21" s="92"/>
      <c r="AY21" s="165" t="s">
        <v>147</v>
      </c>
      <c r="AZ21" s="165" t="s">
        <v>147</v>
      </c>
      <c r="BA21" s="165" t="s">
        <v>147</v>
      </c>
      <c r="BB21" s="165" t="s">
        <v>147</v>
      </c>
      <c r="BC21" s="165" t="s">
        <v>146</v>
      </c>
      <c r="BD21" s="165" t="s">
        <v>146</v>
      </c>
      <c r="BE21" s="165" t="s">
        <v>146</v>
      </c>
      <c r="BF21" s="165" t="s">
        <v>147</v>
      </c>
      <c r="BG21" s="165" t="s">
        <v>147</v>
      </c>
      <c r="BH21" s="165" t="s">
        <v>147</v>
      </c>
      <c r="BI21" s="165" t="s">
        <v>147</v>
      </c>
      <c r="BJ21" s="165" t="s">
        <v>147</v>
      </c>
      <c r="BK21" s="165" t="s">
        <v>146</v>
      </c>
      <c r="BL21" s="165" t="s">
        <v>146</v>
      </c>
      <c r="BM21" s="165" t="s">
        <v>147</v>
      </c>
      <c r="BN21" s="165" t="s">
        <v>147</v>
      </c>
      <c r="BO21" s="166"/>
      <c r="BP21" s="165"/>
      <c r="BQ21" s="166"/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/>
      </c>
      <c r="AG22" s="113" t="str">
        <f t="shared" si="2"/>
        <v/>
      </c>
      <c r="AH22" s="113" t="str">
        <f t="shared" si="2"/>
        <v/>
      </c>
      <c r="AI22" s="113" t="str">
        <f t="shared" si="2"/>
        <v/>
      </c>
      <c r="AJ22" s="113" t="str">
        <f t="shared" si="2"/>
        <v/>
      </c>
      <c r="AK22" s="113" t="str">
        <f t="shared" si="2"/>
        <v/>
      </c>
      <c r="AL22" s="113" t="str">
        <f t="shared" si="2"/>
        <v/>
      </c>
      <c r="AM22" s="113" t="str">
        <f t="shared" si="2"/>
        <v/>
      </c>
      <c r="AN22" s="113" t="str">
        <f t="shared" si="2"/>
        <v/>
      </c>
      <c r="AO22" s="113" t="str">
        <f t="shared" si="2"/>
        <v/>
      </c>
      <c r="AP22" s="113" t="str">
        <f t="shared" si="2"/>
        <v/>
      </c>
      <c r="AQ22" s="113" t="str">
        <f t="shared" si="2"/>
        <v/>
      </c>
      <c r="AR22" s="113" t="str">
        <f t="shared" si="2"/>
        <v/>
      </c>
      <c r="AS22" s="113" t="str">
        <f t="shared" si="2"/>
        <v/>
      </c>
      <c r="AT22" s="113" t="str">
        <f t="shared" si="2"/>
        <v/>
      </c>
      <c r="AU22" s="113" t="str">
        <f t="shared" si="2"/>
        <v/>
      </c>
      <c r="AV22" s="113" t="str">
        <f t="shared" si="3"/>
        <v/>
      </c>
      <c r="AW22" s="12"/>
      <c r="AX22" s="92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7"/>
      <c r="BP22" s="165"/>
      <c r="BQ22" s="167"/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/>
      </c>
      <c r="AG23" s="113" t="str">
        <f t="shared" si="2"/>
        <v/>
      </c>
      <c r="AH23" s="113" t="str">
        <f t="shared" si="2"/>
        <v/>
      </c>
      <c r="AI23" s="113" t="str">
        <f t="shared" si="2"/>
        <v/>
      </c>
      <c r="AJ23" s="113" t="str">
        <f t="shared" si="2"/>
        <v/>
      </c>
      <c r="AK23" s="113" t="str">
        <f t="shared" si="2"/>
        <v/>
      </c>
      <c r="AL23" s="113" t="str">
        <f t="shared" si="2"/>
        <v/>
      </c>
      <c r="AM23" s="113" t="str">
        <f t="shared" si="2"/>
        <v/>
      </c>
      <c r="AN23" s="113" t="str">
        <f t="shared" si="2"/>
        <v/>
      </c>
      <c r="AO23" s="113" t="str">
        <f t="shared" si="2"/>
        <v/>
      </c>
      <c r="AP23" s="113" t="str">
        <f t="shared" si="2"/>
        <v/>
      </c>
      <c r="AQ23" s="113" t="str">
        <f t="shared" si="2"/>
        <v/>
      </c>
      <c r="AR23" s="113" t="str">
        <f t="shared" si="2"/>
        <v/>
      </c>
      <c r="AS23" s="113" t="str">
        <f t="shared" si="2"/>
        <v/>
      </c>
      <c r="AT23" s="113" t="str">
        <f t="shared" si="2"/>
        <v/>
      </c>
      <c r="AU23" s="113" t="str">
        <f t="shared" si="2"/>
        <v/>
      </c>
      <c r="AV23" s="113" t="str">
        <f t="shared" si="3"/>
        <v/>
      </c>
      <c r="AX23" s="92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8"/>
      <c r="BP23" s="165"/>
      <c r="BQ23" s="167"/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/>
      </c>
      <c r="AG24" s="113" t="str">
        <f t="shared" si="2"/>
        <v/>
      </c>
      <c r="AH24" s="113" t="str">
        <f t="shared" si="2"/>
        <v/>
      </c>
      <c r="AI24" s="113" t="str">
        <f t="shared" si="2"/>
        <v/>
      </c>
      <c r="AJ24" s="113" t="str">
        <f t="shared" si="2"/>
        <v/>
      </c>
      <c r="AK24" s="113" t="str">
        <f t="shared" si="2"/>
        <v/>
      </c>
      <c r="AL24" s="113" t="str">
        <f t="shared" si="2"/>
        <v/>
      </c>
      <c r="AM24" s="113" t="str">
        <f t="shared" si="2"/>
        <v/>
      </c>
      <c r="AN24" s="113" t="str">
        <f t="shared" si="2"/>
        <v/>
      </c>
      <c r="AO24" s="113" t="str">
        <f t="shared" si="2"/>
        <v/>
      </c>
      <c r="AP24" s="113" t="str">
        <f t="shared" si="2"/>
        <v/>
      </c>
      <c r="AQ24" s="113" t="str">
        <f t="shared" si="2"/>
        <v/>
      </c>
      <c r="AR24" s="113" t="str">
        <f t="shared" si="2"/>
        <v/>
      </c>
      <c r="AS24" s="113" t="str">
        <f t="shared" si="2"/>
        <v/>
      </c>
      <c r="AT24" s="113" t="str">
        <f t="shared" si="2"/>
        <v/>
      </c>
      <c r="AU24" s="113" t="str">
        <f t="shared" si="2"/>
        <v/>
      </c>
      <c r="AV24" s="113" t="str">
        <f t="shared" si="3"/>
        <v/>
      </c>
      <c r="AX24" s="88"/>
      <c r="AY24" s="99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23"/>
      <c r="BP24" s="99"/>
      <c r="BQ24" s="167"/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1</v>
      </c>
      <c r="E25" s="137">
        <f t="shared" ref="D25:H40" si="4">IF(E5=E$4,1,0)</f>
        <v>1</v>
      </c>
      <c r="F25" s="137">
        <f t="shared" si="4"/>
        <v>0</v>
      </c>
      <c r="G25" s="137">
        <f t="shared" si="4"/>
        <v>1</v>
      </c>
      <c r="H25" s="137">
        <f t="shared" si="4"/>
        <v>0</v>
      </c>
      <c r="I25" s="137"/>
      <c r="J25" s="137">
        <f t="shared" ref="J25:Y40" si="5">IF(J5=J$4,1,0)</f>
        <v>1</v>
      </c>
      <c r="K25" s="137">
        <f t="shared" si="5"/>
        <v>1</v>
      </c>
      <c r="L25" s="137">
        <f t="shared" si="5"/>
        <v>1</v>
      </c>
      <c r="M25" s="137">
        <f t="shared" si="5"/>
        <v>1</v>
      </c>
      <c r="N25" s="137">
        <f t="shared" si="5"/>
        <v>1</v>
      </c>
      <c r="O25" s="137">
        <f t="shared" si="5"/>
        <v>1</v>
      </c>
      <c r="P25" s="137">
        <f t="shared" si="5"/>
        <v>1</v>
      </c>
      <c r="Q25" s="137">
        <f t="shared" si="5"/>
        <v>0</v>
      </c>
      <c r="R25" s="137">
        <f t="shared" si="5"/>
        <v>0</v>
      </c>
      <c r="S25" s="137">
        <f t="shared" si="5"/>
        <v>0</v>
      </c>
      <c r="T25" s="137">
        <f t="shared" si="5"/>
        <v>1</v>
      </c>
      <c r="U25" s="137">
        <f t="shared" si="5"/>
        <v>1</v>
      </c>
      <c r="V25" s="137">
        <f t="shared" si="5"/>
        <v>0</v>
      </c>
      <c r="W25" s="137">
        <f t="shared" si="5"/>
        <v>0</v>
      </c>
      <c r="X25" s="137">
        <f t="shared" si="5"/>
        <v>0</v>
      </c>
      <c r="Y25" s="137">
        <f t="shared" si="5"/>
        <v>1</v>
      </c>
      <c r="Z25" s="138"/>
      <c r="AA25" s="96"/>
      <c r="AF25" s="130" t="str">
        <f t="shared" si="2"/>
        <v>B</v>
      </c>
      <c r="AG25" s="130" t="str">
        <f t="shared" si="2"/>
        <v>B</v>
      </c>
      <c r="AH25" s="130" t="str">
        <f t="shared" si="2"/>
        <v>B</v>
      </c>
      <c r="AI25" s="130" t="str">
        <f t="shared" si="2"/>
        <v>B</v>
      </c>
      <c r="AJ25" s="130" t="str">
        <f t="shared" si="2"/>
        <v>B</v>
      </c>
      <c r="AK25" s="130" t="str">
        <f t="shared" si="2"/>
        <v>B</v>
      </c>
      <c r="AL25" s="130" t="str">
        <f t="shared" si="2"/>
        <v>B</v>
      </c>
      <c r="AM25" s="130" t="str">
        <f t="shared" si="2"/>
        <v>B</v>
      </c>
      <c r="AN25" s="130" t="str">
        <f t="shared" si="2"/>
        <v>B</v>
      </c>
      <c r="AO25" s="130" t="str">
        <f t="shared" si="2"/>
        <v>B</v>
      </c>
      <c r="AP25" s="130" t="str">
        <f t="shared" si="2"/>
        <v>C</v>
      </c>
      <c r="AQ25" s="130" t="str">
        <f t="shared" si="2"/>
        <v>C</v>
      </c>
      <c r="AR25" s="130" t="str">
        <f t="shared" si="2"/>
        <v>B</v>
      </c>
      <c r="AS25" s="113" t="str">
        <f t="shared" si="2"/>
        <v>B</v>
      </c>
      <c r="AT25" s="130" t="str">
        <f t="shared" si="2"/>
        <v>B</v>
      </c>
      <c r="AU25" s="113" t="str">
        <f t="shared" si="2"/>
        <v>B</v>
      </c>
      <c r="AV25" s="130" t="str">
        <f t="shared" si="3"/>
        <v/>
      </c>
      <c r="AX25" s="92"/>
      <c r="AY25" s="165" t="s">
        <v>127</v>
      </c>
      <c r="AZ25" s="165" t="s">
        <v>127</v>
      </c>
      <c r="BA25" s="165" t="s">
        <v>127</v>
      </c>
      <c r="BB25" s="165" t="s">
        <v>127</v>
      </c>
      <c r="BC25" s="165" t="s">
        <v>127</v>
      </c>
      <c r="BD25" s="165" t="s">
        <v>127</v>
      </c>
      <c r="BE25" s="165" t="s">
        <v>127</v>
      </c>
      <c r="BF25" s="165" t="s">
        <v>127</v>
      </c>
      <c r="BG25" s="165" t="s">
        <v>127</v>
      </c>
      <c r="BH25" s="165" t="s">
        <v>127</v>
      </c>
      <c r="BI25" s="165" t="s">
        <v>128</v>
      </c>
      <c r="BJ25" s="165" t="s">
        <v>128</v>
      </c>
      <c r="BK25" s="165" t="s">
        <v>127</v>
      </c>
      <c r="BL25" s="165" t="s">
        <v>127</v>
      </c>
      <c r="BM25" s="165" t="s">
        <v>127</v>
      </c>
      <c r="BN25" s="165" t="s">
        <v>127</v>
      </c>
      <c r="BO25" s="92"/>
      <c r="BP25" s="96"/>
      <c r="BQ25" s="167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0</v>
      </c>
      <c r="E26" s="137">
        <f t="shared" si="4"/>
        <v>1</v>
      </c>
      <c r="F26" s="137">
        <f t="shared" si="4"/>
        <v>0</v>
      </c>
      <c r="G26" s="137">
        <f t="shared" si="4"/>
        <v>1</v>
      </c>
      <c r="H26" s="137">
        <f t="shared" si="4"/>
        <v>0</v>
      </c>
      <c r="I26" s="137"/>
      <c r="J26" s="137">
        <f t="shared" si="5"/>
        <v>1</v>
      </c>
      <c r="K26" s="137">
        <f t="shared" si="5"/>
        <v>1</v>
      </c>
      <c r="L26" s="137">
        <f t="shared" si="5"/>
        <v>1</v>
      </c>
      <c r="M26" s="137">
        <f t="shared" si="5"/>
        <v>1</v>
      </c>
      <c r="N26" s="137">
        <f t="shared" si="5"/>
        <v>1</v>
      </c>
      <c r="O26" s="137">
        <f t="shared" si="5"/>
        <v>1</v>
      </c>
      <c r="P26" s="137">
        <f t="shared" si="5"/>
        <v>1</v>
      </c>
      <c r="Q26" s="137">
        <f t="shared" si="5"/>
        <v>0</v>
      </c>
      <c r="R26" s="137">
        <f t="shared" si="5"/>
        <v>0</v>
      </c>
      <c r="S26" s="137">
        <f t="shared" si="5"/>
        <v>0</v>
      </c>
      <c r="T26" s="137">
        <f t="shared" si="5"/>
        <v>1</v>
      </c>
      <c r="U26" s="137">
        <f t="shared" si="5"/>
        <v>1</v>
      </c>
      <c r="V26" s="137">
        <f t="shared" si="5"/>
        <v>0</v>
      </c>
      <c r="W26" s="137">
        <f t="shared" si="5"/>
        <v>0</v>
      </c>
      <c r="X26" s="137">
        <f t="shared" si="5"/>
        <v>0</v>
      </c>
      <c r="Y26" s="137">
        <f t="shared" si="5"/>
        <v>1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51</v>
      </c>
      <c r="AZ26" s="165">
        <v>42</v>
      </c>
      <c r="BA26" s="165">
        <v>43</v>
      </c>
      <c r="BB26" s="165">
        <v>48</v>
      </c>
      <c r="BC26" s="165">
        <v>45</v>
      </c>
      <c r="BD26" s="165">
        <v>36</v>
      </c>
      <c r="BE26" s="165">
        <v>40</v>
      </c>
      <c r="BF26" s="165">
        <v>68</v>
      </c>
      <c r="BG26" s="165">
        <v>43</v>
      </c>
      <c r="BH26" s="165">
        <v>53</v>
      </c>
      <c r="BI26" s="165">
        <v>35</v>
      </c>
      <c r="BJ26" s="165">
        <v>43</v>
      </c>
      <c r="BK26" s="165">
        <v>42</v>
      </c>
      <c r="BL26" s="165">
        <v>47</v>
      </c>
      <c r="BM26" s="165">
        <v>34</v>
      </c>
      <c r="BN26" s="165">
        <v>32</v>
      </c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0</v>
      </c>
      <c r="E27" s="137">
        <f t="shared" si="4"/>
        <v>0</v>
      </c>
      <c r="F27" s="137">
        <f t="shared" si="4"/>
        <v>0</v>
      </c>
      <c r="G27" s="137">
        <f t="shared" si="4"/>
        <v>1</v>
      </c>
      <c r="H27" s="137">
        <f t="shared" si="4"/>
        <v>0</v>
      </c>
      <c r="I27" s="137"/>
      <c r="J27" s="137">
        <f t="shared" si="5"/>
        <v>1</v>
      </c>
      <c r="K27" s="137">
        <f t="shared" si="5"/>
        <v>1</v>
      </c>
      <c r="L27" s="137">
        <f t="shared" si="5"/>
        <v>1</v>
      </c>
      <c r="M27" s="137">
        <f t="shared" si="5"/>
        <v>1</v>
      </c>
      <c r="N27" s="137">
        <f t="shared" si="5"/>
        <v>1</v>
      </c>
      <c r="O27" s="137">
        <f t="shared" si="5"/>
        <v>1</v>
      </c>
      <c r="P27" s="137">
        <f t="shared" si="5"/>
        <v>1</v>
      </c>
      <c r="Q27" s="137">
        <f t="shared" si="5"/>
        <v>0</v>
      </c>
      <c r="R27" s="137">
        <f t="shared" si="5"/>
        <v>0</v>
      </c>
      <c r="S27" s="137">
        <f t="shared" si="5"/>
        <v>0</v>
      </c>
      <c r="T27" s="137">
        <f t="shared" si="5"/>
        <v>1</v>
      </c>
      <c r="U27" s="137">
        <f t="shared" si="5"/>
        <v>1</v>
      </c>
      <c r="V27" s="137">
        <f t="shared" si="5"/>
        <v>0</v>
      </c>
      <c r="W27" s="137">
        <f t="shared" si="5"/>
        <v>0</v>
      </c>
      <c r="X27" s="137">
        <f t="shared" si="5"/>
        <v>0</v>
      </c>
      <c r="Y27" s="137">
        <f t="shared" si="5"/>
        <v>1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0</v>
      </c>
      <c r="E28" s="137">
        <f t="shared" si="4"/>
        <v>0</v>
      </c>
      <c r="F28" s="137">
        <f t="shared" si="4"/>
        <v>0</v>
      </c>
      <c r="G28" s="137">
        <f t="shared" si="4"/>
        <v>1</v>
      </c>
      <c r="H28" s="137">
        <f t="shared" si="4"/>
        <v>0</v>
      </c>
      <c r="I28" s="137"/>
      <c r="J28" s="137">
        <f t="shared" si="5"/>
        <v>1</v>
      </c>
      <c r="K28" s="137">
        <f t="shared" si="5"/>
        <v>1</v>
      </c>
      <c r="L28" s="137">
        <f t="shared" si="5"/>
        <v>1</v>
      </c>
      <c r="M28" s="137">
        <f t="shared" si="5"/>
        <v>1</v>
      </c>
      <c r="N28" s="137">
        <f t="shared" si="5"/>
        <v>1</v>
      </c>
      <c r="O28" s="137">
        <f t="shared" si="5"/>
        <v>1</v>
      </c>
      <c r="P28" s="137">
        <f t="shared" si="5"/>
        <v>1</v>
      </c>
      <c r="Q28" s="137">
        <f t="shared" si="5"/>
        <v>0</v>
      </c>
      <c r="R28" s="137">
        <f t="shared" si="5"/>
        <v>1</v>
      </c>
      <c r="S28" s="137">
        <f t="shared" si="5"/>
        <v>0</v>
      </c>
      <c r="T28" s="137">
        <f t="shared" si="5"/>
        <v>1</v>
      </c>
      <c r="U28" s="137">
        <f t="shared" si="5"/>
        <v>1</v>
      </c>
      <c r="V28" s="137">
        <f t="shared" si="5"/>
        <v>0</v>
      </c>
      <c r="W28" s="137">
        <f t="shared" si="5"/>
        <v>0</v>
      </c>
      <c r="X28" s="137">
        <f t="shared" si="5"/>
        <v>0</v>
      </c>
      <c r="Y28" s="137">
        <f t="shared" si="5"/>
        <v>1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0</v>
      </c>
      <c r="E29" s="137">
        <f t="shared" si="4"/>
        <v>1</v>
      </c>
      <c r="F29" s="137">
        <f t="shared" si="4"/>
        <v>1</v>
      </c>
      <c r="G29" s="137">
        <f t="shared" si="4"/>
        <v>1</v>
      </c>
      <c r="H29" s="137">
        <f t="shared" si="4"/>
        <v>0</v>
      </c>
      <c r="I29" s="137"/>
      <c r="J29" s="137">
        <f t="shared" si="5"/>
        <v>0</v>
      </c>
      <c r="K29" s="137">
        <f t="shared" si="5"/>
        <v>1</v>
      </c>
      <c r="L29" s="137">
        <f t="shared" si="5"/>
        <v>0</v>
      </c>
      <c r="M29" s="137">
        <f t="shared" si="5"/>
        <v>1</v>
      </c>
      <c r="N29" s="137">
        <f t="shared" si="5"/>
        <v>1</v>
      </c>
      <c r="O29" s="137">
        <f t="shared" si="5"/>
        <v>0</v>
      </c>
      <c r="P29" s="137">
        <f t="shared" si="5"/>
        <v>1</v>
      </c>
      <c r="Q29" s="137">
        <f t="shared" si="5"/>
        <v>1</v>
      </c>
      <c r="R29" s="137">
        <f t="shared" si="5"/>
        <v>1</v>
      </c>
      <c r="S29" s="137">
        <f t="shared" si="5"/>
        <v>1</v>
      </c>
      <c r="T29" s="137">
        <f t="shared" si="5"/>
        <v>0</v>
      </c>
      <c r="U29" s="137">
        <f t="shared" si="5"/>
        <v>0</v>
      </c>
      <c r="V29" s="137">
        <f t="shared" si="5"/>
        <v>0</v>
      </c>
      <c r="W29" s="137">
        <f t="shared" si="5"/>
        <v>0</v>
      </c>
      <c r="X29" s="137">
        <f t="shared" si="5"/>
        <v>0</v>
      </c>
      <c r="Y29" s="137">
        <f t="shared" si="5"/>
        <v>1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0</v>
      </c>
      <c r="E30" s="137">
        <f t="shared" si="4"/>
        <v>1</v>
      </c>
      <c r="F30" s="137">
        <f t="shared" si="4"/>
        <v>1</v>
      </c>
      <c r="G30" s="137">
        <f t="shared" si="4"/>
        <v>0</v>
      </c>
      <c r="H30" s="137">
        <f t="shared" si="4"/>
        <v>0</v>
      </c>
      <c r="I30" s="137"/>
      <c r="J30" s="137">
        <f t="shared" si="5"/>
        <v>0</v>
      </c>
      <c r="K30" s="137">
        <f t="shared" si="5"/>
        <v>0</v>
      </c>
      <c r="L30" s="137">
        <f t="shared" si="5"/>
        <v>0</v>
      </c>
      <c r="M30" s="137">
        <f t="shared" si="5"/>
        <v>1</v>
      </c>
      <c r="N30" s="137">
        <f t="shared" si="5"/>
        <v>0</v>
      </c>
      <c r="O30" s="137">
        <f t="shared" si="5"/>
        <v>0</v>
      </c>
      <c r="P30" s="137">
        <f t="shared" si="5"/>
        <v>0</v>
      </c>
      <c r="Q30" s="137">
        <f t="shared" si="5"/>
        <v>1</v>
      </c>
      <c r="R30" s="137">
        <f t="shared" si="5"/>
        <v>1</v>
      </c>
      <c r="S30" s="137">
        <f t="shared" si="5"/>
        <v>0</v>
      </c>
      <c r="T30" s="137">
        <f t="shared" si="5"/>
        <v>0</v>
      </c>
      <c r="U30" s="137">
        <f t="shared" si="5"/>
        <v>0</v>
      </c>
      <c r="V30" s="137">
        <f t="shared" si="5"/>
        <v>0</v>
      </c>
      <c r="W30" s="137">
        <f t="shared" si="5"/>
        <v>0</v>
      </c>
      <c r="X30" s="137">
        <f t="shared" si="5"/>
        <v>0</v>
      </c>
      <c r="Y30" s="137">
        <f t="shared" si="5"/>
        <v>1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0</v>
      </c>
      <c r="E31" s="137">
        <f t="shared" si="4"/>
        <v>0</v>
      </c>
      <c r="F31" s="137">
        <f t="shared" si="4"/>
        <v>1</v>
      </c>
      <c r="G31" s="137">
        <f t="shared" si="4"/>
        <v>1</v>
      </c>
      <c r="H31" s="137">
        <f t="shared" si="4"/>
        <v>0</v>
      </c>
      <c r="I31" s="137"/>
      <c r="J31" s="137">
        <f t="shared" si="5"/>
        <v>0</v>
      </c>
      <c r="K31" s="137">
        <f t="shared" si="5"/>
        <v>1</v>
      </c>
      <c r="L31" s="137">
        <f t="shared" si="5"/>
        <v>1</v>
      </c>
      <c r="M31" s="137">
        <f t="shared" si="5"/>
        <v>1</v>
      </c>
      <c r="N31" s="137">
        <f t="shared" si="5"/>
        <v>1</v>
      </c>
      <c r="O31" s="137">
        <f t="shared" si="5"/>
        <v>1</v>
      </c>
      <c r="P31" s="137">
        <f t="shared" si="5"/>
        <v>1</v>
      </c>
      <c r="Q31" s="137">
        <f t="shared" si="5"/>
        <v>0</v>
      </c>
      <c r="R31" s="137">
        <f t="shared" si="5"/>
        <v>1</v>
      </c>
      <c r="S31" s="137">
        <f t="shared" si="5"/>
        <v>0</v>
      </c>
      <c r="T31" s="137">
        <f t="shared" si="5"/>
        <v>1</v>
      </c>
      <c r="U31" s="137">
        <f t="shared" si="5"/>
        <v>0</v>
      </c>
      <c r="V31" s="137">
        <f t="shared" si="5"/>
        <v>0</v>
      </c>
      <c r="W31" s="137">
        <f t="shared" si="5"/>
        <v>0</v>
      </c>
      <c r="X31" s="137">
        <f t="shared" si="5"/>
        <v>0</v>
      </c>
      <c r="Y31" s="137">
        <f t="shared" si="5"/>
        <v>1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1</v>
      </c>
      <c r="E32" s="137">
        <f t="shared" si="4"/>
        <v>0</v>
      </c>
      <c r="F32" s="137">
        <f t="shared" si="4"/>
        <v>0</v>
      </c>
      <c r="G32" s="137">
        <f t="shared" si="4"/>
        <v>1</v>
      </c>
      <c r="H32" s="137">
        <f t="shared" si="4"/>
        <v>1</v>
      </c>
      <c r="I32" s="137"/>
      <c r="J32" s="137">
        <f t="shared" si="5"/>
        <v>1</v>
      </c>
      <c r="K32" s="137">
        <f t="shared" si="5"/>
        <v>1</v>
      </c>
      <c r="L32" s="137">
        <f t="shared" si="5"/>
        <v>1</v>
      </c>
      <c r="M32" s="137">
        <f t="shared" si="5"/>
        <v>1</v>
      </c>
      <c r="N32" s="137">
        <f t="shared" si="5"/>
        <v>1</v>
      </c>
      <c r="O32" s="137">
        <f t="shared" si="5"/>
        <v>1</v>
      </c>
      <c r="P32" s="137">
        <f t="shared" si="5"/>
        <v>1</v>
      </c>
      <c r="Q32" s="137">
        <f t="shared" si="5"/>
        <v>0</v>
      </c>
      <c r="R32" s="137">
        <f t="shared" si="5"/>
        <v>1</v>
      </c>
      <c r="S32" s="137">
        <f t="shared" si="5"/>
        <v>0</v>
      </c>
      <c r="T32" s="137">
        <f t="shared" si="5"/>
        <v>1</v>
      </c>
      <c r="U32" s="137">
        <f t="shared" si="5"/>
        <v>1</v>
      </c>
      <c r="V32" s="137">
        <f t="shared" si="5"/>
        <v>0</v>
      </c>
      <c r="W32" s="137">
        <f t="shared" si="5"/>
        <v>0</v>
      </c>
      <c r="X32" s="137">
        <f t="shared" si="5"/>
        <v>0</v>
      </c>
      <c r="Y32" s="137">
        <f t="shared" si="5"/>
        <v>1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0</v>
      </c>
      <c r="E33" s="137">
        <f>IF(E13=E$4,1,0)</f>
        <v>0</v>
      </c>
      <c r="F33" s="137">
        <f t="shared" si="4"/>
        <v>0</v>
      </c>
      <c r="G33" s="137">
        <f t="shared" si="4"/>
        <v>1</v>
      </c>
      <c r="H33" s="137">
        <f t="shared" si="4"/>
        <v>1</v>
      </c>
      <c r="I33" s="137"/>
      <c r="J33" s="137">
        <f t="shared" si="5"/>
        <v>0</v>
      </c>
      <c r="K33" s="137">
        <f t="shared" si="5"/>
        <v>1</v>
      </c>
      <c r="L33" s="137">
        <f t="shared" si="5"/>
        <v>1</v>
      </c>
      <c r="M33" s="137">
        <f t="shared" si="5"/>
        <v>1</v>
      </c>
      <c r="N33" s="137">
        <f t="shared" si="5"/>
        <v>1</v>
      </c>
      <c r="O33" s="137">
        <f t="shared" si="5"/>
        <v>1</v>
      </c>
      <c r="P33" s="137">
        <f t="shared" si="5"/>
        <v>1</v>
      </c>
      <c r="Q33" s="137">
        <f t="shared" si="5"/>
        <v>0</v>
      </c>
      <c r="R33" s="137">
        <f t="shared" si="5"/>
        <v>1</v>
      </c>
      <c r="S33" s="137">
        <f t="shared" si="5"/>
        <v>0</v>
      </c>
      <c r="T33" s="137">
        <f t="shared" si="5"/>
        <v>0</v>
      </c>
      <c r="U33" s="137">
        <f t="shared" si="5"/>
        <v>1</v>
      </c>
      <c r="V33" s="137">
        <f t="shared" si="5"/>
        <v>0</v>
      </c>
      <c r="W33" s="137">
        <f t="shared" si="5"/>
        <v>0</v>
      </c>
      <c r="X33" s="137">
        <f t="shared" si="5"/>
        <v>0</v>
      </c>
      <c r="Y33" s="137">
        <f t="shared" si="5"/>
        <v>1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0</v>
      </c>
      <c r="E34" s="137">
        <f t="shared" si="4"/>
        <v>0</v>
      </c>
      <c r="F34" s="137">
        <f t="shared" si="4"/>
        <v>0</v>
      </c>
      <c r="G34" s="137">
        <f t="shared" si="4"/>
        <v>1</v>
      </c>
      <c r="H34" s="137">
        <f t="shared" si="4"/>
        <v>1</v>
      </c>
      <c r="I34" s="137"/>
      <c r="J34" s="137">
        <f t="shared" si="5"/>
        <v>1</v>
      </c>
      <c r="K34" s="137">
        <f t="shared" si="5"/>
        <v>1</v>
      </c>
      <c r="L34" s="137">
        <f t="shared" si="5"/>
        <v>1</v>
      </c>
      <c r="M34" s="137">
        <f t="shared" si="5"/>
        <v>1</v>
      </c>
      <c r="N34" s="137">
        <f t="shared" si="5"/>
        <v>1</v>
      </c>
      <c r="O34" s="137">
        <f t="shared" si="5"/>
        <v>1</v>
      </c>
      <c r="P34" s="137">
        <f t="shared" si="5"/>
        <v>1</v>
      </c>
      <c r="Q34" s="137">
        <f t="shared" si="5"/>
        <v>0</v>
      </c>
      <c r="R34" s="137">
        <f t="shared" si="5"/>
        <v>0</v>
      </c>
      <c r="S34" s="137">
        <f t="shared" si="5"/>
        <v>0</v>
      </c>
      <c r="T34" s="137">
        <f t="shared" si="5"/>
        <v>0</v>
      </c>
      <c r="U34" s="137">
        <f t="shared" si="5"/>
        <v>1</v>
      </c>
      <c r="V34" s="137">
        <f t="shared" si="5"/>
        <v>0</v>
      </c>
      <c r="W34" s="137">
        <f t="shared" si="5"/>
        <v>0</v>
      </c>
      <c r="X34" s="137">
        <f t="shared" si="5"/>
        <v>0</v>
      </c>
      <c r="Y34" s="137">
        <f t="shared" si="5"/>
        <v>1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0</v>
      </c>
      <c r="E35" s="137">
        <f t="shared" si="4"/>
        <v>0</v>
      </c>
      <c r="F35" s="137">
        <f t="shared" si="4"/>
        <v>0</v>
      </c>
      <c r="G35" s="137">
        <f t="shared" si="4"/>
        <v>0</v>
      </c>
      <c r="H35" s="137">
        <f t="shared" si="4"/>
        <v>0</v>
      </c>
      <c r="I35" s="137"/>
      <c r="J35" s="137">
        <f t="shared" si="5"/>
        <v>1</v>
      </c>
      <c r="K35" s="137">
        <f t="shared" si="5"/>
        <v>1</v>
      </c>
      <c r="L35" s="137">
        <f t="shared" si="5"/>
        <v>1</v>
      </c>
      <c r="M35" s="137">
        <f t="shared" si="5"/>
        <v>1</v>
      </c>
      <c r="N35" s="137">
        <f t="shared" si="5"/>
        <v>1</v>
      </c>
      <c r="O35" s="137">
        <f t="shared" si="5"/>
        <v>1</v>
      </c>
      <c r="P35" s="137">
        <f t="shared" si="5"/>
        <v>1</v>
      </c>
      <c r="Q35" s="137">
        <f t="shared" si="5"/>
        <v>1</v>
      </c>
      <c r="R35" s="137">
        <f t="shared" si="5"/>
        <v>1</v>
      </c>
      <c r="S35" s="137">
        <f t="shared" si="5"/>
        <v>0</v>
      </c>
      <c r="T35" s="137">
        <f t="shared" si="5"/>
        <v>1</v>
      </c>
      <c r="U35" s="137">
        <f t="shared" si="5"/>
        <v>1</v>
      </c>
      <c r="V35" s="137">
        <f t="shared" si="5"/>
        <v>0</v>
      </c>
      <c r="W35" s="137">
        <f t="shared" si="5"/>
        <v>0</v>
      </c>
      <c r="X35" s="137">
        <f t="shared" si="5"/>
        <v>0</v>
      </c>
      <c r="Y35" s="137">
        <f t="shared" si="5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0</v>
      </c>
      <c r="E36" s="137">
        <f t="shared" si="4"/>
        <v>0</v>
      </c>
      <c r="F36" s="137">
        <f t="shared" si="4"/>
        <v>1</v>
      </c>
      <c r="G36" s="137">
        <f t="shared" si="4"/>
        <v>1</v>
      </c>
      <c r="H36" s="137">
        <f t="shared" si="4"/>
        <v>1</v>
      </c>
      <c r="I36" s="137"/>
      <c r="J36" s="137">
        <f t="shared" si="5"/>
        <v>0</v>
      </c>
      <c r="K36" s="137">
        <f t="shared" si="5"/>
        <v>1</v>
      </c>
      <c r="L36" s="137">
        <f t="shared" si="5"/>
        <v>1</v>
      </c>
      <c r="M36" s="137">
        <f t="shared" si="5"/>
        <v>1</v>
      </c>
      <c r="N36" s="137">
        <f t="shared" si="5"/>
        <v>1</v>
      </c>
      <c r="O36" s="137">
        <f t="shared" si="5"/>
        <v>0</v>
      </c>
      <c r="P36" s="137">
        <f t="shared" si="5"/>
        <v>1</v>
      </c>
      <c r="Q36" s="137">
        <f t="shared" si="5"/>
        <v>0</v>
      </c>
      <c r="R36" s="137">
        <f t="shared" si="5"/>
        <v>0</v>
      </c>
      <c r="S36" s="137">
        <f t="shared" si="5"/>
        <v>0</v>
      </c>
      <c r="T36" s="137">
        <f t="shared" si="5"/>
        <v>0</v>
      </c>
      <c r="U36" s="137">
        <f t="shared" si="5"/>
        <v>1</v>
      </c>
      <c r="V36" s="137">
        <f t="shared" si="5"/>
        <v>0</v>
      </c>
      <c r="W36" s="137">
        <f t="shared" si="5"/>
        <v>0</v>
      </c>
      <c r="X36" s="137">
        <f t="shared" si="5"/>
        <v>0</v>
      </c>
      <c r="Y36" s="137">
        <f t="shared" si="5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0</v>
      </c>
      <c r="E37" s="137">
        <f t="shared" si="4"/>
        <v>0</v>
      </c>
      <c r="F37" s="137">
        <f t="shared" si="4"/>
        <v>0</v>
      </c>
      <c r="G37" s="137">
        <f t="shared" si="4"/>
        <v>0</v>
      </c>
      <c r="H37" s="137">
        <f t="shared" si="4"/>
        <v>1</v>
      </c>
      <c r="I37" s="137"/>
      <c r="J37" s="137">
        <f t="shared" si="5"/>
        <v>1</v>
      </c>
      <c r="K37" s="137">
        <f t="shared" si="5"/>
        <v>1</v>
      </c>
      <c r="L37" s="137">
        <f t="shared" si="5"/>
        <v>1</v>
      </c>
      <c r="M37" s="137">
        <f t="shared" si="5"/>
        <v>1</v>
      </c>
      <c r="N37" s="137">
        <f t="shared" si="5"/>
        <v>1</v>
      </c>
      <c r="O37" s="137">
        <f t="shared" si="5"/>
        <v>1</v>
      </c>
      <c r="P37" s="137">
        <f t="shared" si="5"/>
        <v>1</v>
      </c>
      <c r="Q37" s="137">
        <f t="shared" si="5"/>
        <v>0</v>
      </c>
      <c r="R37" s="137">
        <f t="shared" si="5"/>
        <v>1</v>
      </c>
      <c r="S37" s="137">
        <f t="shared" si="5"/>
        <v>0</v>
      </c>
      <c r="T37" s="137">
        <f t="shared" si="5"/>
        <v>1</v>
      </c>
      <c r="U37" s="137">
        <f t="shared" si="5"/>
        <v>0</v>
      </c>
      <c r="V37" s="137">
        <f t="shared" si="5"/>
        <v>0</v>
      </c>
      <c r="W37" s="137">
        <f t="shared" si="5"/>
        <v>0</v>
      </c>
      <c r="X37" s="137">
        <f t="shared" si="5"/>
        <v>0</v>
      </c>
      <c r="Y37" s="137">
        <f t="shared" si="5"/>
        <v>1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0</v>
      </c>
      <c r="E38" s="137">
        <f t="shared" si="4"/>
        <v>0</v>
      </c>
      <c r="F38" s="137">
        <f t="shared" si="4"/>
        <v>0</v>
      </c>
      <c r="G38" s="137">
        <f t="shared" si="4"/>
        <v>1</v>
      </c>
      <c r="H38" s="137">
        <f t="shared" si="4"/>
        <v>0</v>
      </c>
      <c r="I38" s="137"/>
      <c r="J38" s="137">
        <f t="shared" si="5"/>
        <v>0</v>
      </c>
      <c r="K38" s="137">
        <f t="shared" si="5"/>
        <v>1</v>
      </c>
      <c r="L38" s="137">
        <f t="shared" si="5"/>
        <v>1</v>
      </c>
      <c r="M38" s="137">
        <f t="shared" si="5"/>
        <v>1</v>
      </c>
      <c r="N38" s="137">
        <f t="shared" si="5"/>
        <v>1</v>
      </c>
      <c r="O38" s="137">
        <f t="shared" si="5"/>
        <v>1</v>
      </c>
      <c r="P38" s="137">
        <f t="shared" si="5"/>
        <v>0</v>
      </c>
      <c r="Q38" s="137">
        <f t="shared" si="5"/>
        <v>0</v>
      </c>
      <c r="R38" s="137">
        <f t="shared" si="5"/>
        <v>0</v>
      </c>
      <c r="S38" s="137">
        <f t="shared" si="5"/>
        <v>0</v>
      </c>
      <c r="T38" s="137">
        <f t="shared" si="5"/>
        <v>1</v>
      </c>
      <c r="U38" s="137">
        <f t="shared" si="5"/>
        <v>0</v>
      </c>
      <c r="V38" s="137">
        <f t="shared" si="5"/>
        <v>0</v>
      </c>
      <c r="W38" s="137">
        <f t="shared" si="5"/>
        <v>0</v>
      </c>
      <c r="X38" s="137">
        <f t="shared" si="5"/>
        <v>0</v>
      </c>
      <c r="Y38" s="137">
        <f t="shared" si="5"/>
        <v>1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0</v>
      </c>
      <c r="E39" s="137">
        <f t="shared" si="4"/>
        <v>1</v>
      </c>
      <c r="F39" s="137">
        <f t="shared" si="4"/>
        <v>1</v>
      </c>
      <c r="G39" s="137">
        <f t="shared" si="4"/>
        <v>1</v>
      </c>
      <c r="H39" s="137">
        <f t="shared" si="4"/>
        <v>0</v>
      </c>
      <c r="I39" s="137"/>
      <c r="J39" s="137">
        <f t="shared" si="5"/>
        <v>0</v>
      </c>
      <c r="K39" s="137">
        <f t="shared" si="5"/>
        <v>1</v>
      </c>
      <c r="L39" s="137">
        <f t="shared" si="5"/>
        <v>1</v>
      </c>
      <c r="M39" s="137">
        <f t="shared" si="5"/>
        <v>1</v>
      </c>
      <c r="N39" s="137">
        <f t="shared" si="5"/>
        <v>1</v>
      </c>
      <c r="O39" s="137">
        <f t="shared" si="5"/>
        <v>1</v>
      </c>
      <c r="P39" s="137">
        <f t="shared" si="5"/>
        <v>1</v>
      </c>
      <c r="Q39" s="137">
        <f t="shared" si="5"/>
        <v>1</v>
      </c>
      <c r="R39" s="137">
        <f t="shared" si="5"/>
        <v>1</v>
      </c>
      <c r="S39" s="137">
        <f t="shared" si="5"/>
        <v>0</v>
      </c>
      <c r="T39" s="137">
        <f t="shared" si="5"/>
        <v>0</v>
      </c>
      <c r="U39" s="137">
        <f t="shared" si="5"/>
        <v>1</v>
      </c>
      <c r="V39" s="137">
        <f t="shared" si="5"/>
        <v>0</v>
      </c>
      <c r="W39" s="137">
        <f t="shared" si="5"/>
        <v>0</v>
      </c>
      <c r="X39" s="137">
        <f t="shared" si="5"/>
        <v>0</v>
      </c>
      <c r="Y39" s="137">
        <f t="shared" si="5"/>
        <v>1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1</v>
      </c>
      <c r="F40" s="137">
        <f t="shared" si="4"/>
        <v>1</v>
      </c>
      <c r="G40" s="137">
        <f t="shared" si="4"/>
        <v>0</v>
      </c>
      <c r="H40" s="137">
        <f t="shared" si="4"/>
        <v>0</v>
      </c>
      <c r="I40" s="137"/>
      <c r="J40" s="137">
        <f t="shared" si="5"/>
        <v>1</v>
      </c>
      <c r="K40" s="137">
        <f t="shared" si="5"/>
        <v>1</v>
      </c>
      <c r="L40" s="137">
        <f t="shared" si="5"/>
        <v>1</v>
      </c>
      <c r="M40" s="137">
        <f t="shared" si="5"/>
        <v>1</v>
      </c>
      <c r="N40" s="137">
        <f t="shared" si="5"/>
        <v>1</v>
      </c>
      <c r="O40" s="137">
        <f t="shared" si="5"/>
        <v>1</v>
      </c>
      <c r="P40" s="137">
        <f t="shared" si="5"/>
        <v>1</v>
      </c>
      <c r="Q40" s="137">
        <f t="shared" si="5"/>
        <v>0</v>
      </c>
      <c r="R40" s="137">
        <f t="shared" si="5"/>
        <v>1</v>
      </c>
      <c r="S40" s="137">
        <f t="shared" si="5"/>
        <v>0</v>
      </c>
      <c r="T40" s="137">
        <f t="shared" si="5"/>
        <v>1</v>
      </c>
      <c r="U40" s="137">
        <f t="shared" si="5"/>
        <v>1</v>
      </c>
      <c r="V40" s="137">
        <f t="shared" si="5"/>
        <v>0</v>
      </c>
      <c r="W40" s="137">
        <f t="shared" si="5"/>
        <v>0</v>
      </c>
      <c r="X40" s="137">
        <f t="shared" si="5"/>
        <v>0</v>
      </c>
      <c r="Y40" s="137">
        <f t="shared" ref="J40:Y41" si="6">IF(Y20=Y$4,1,0)</f>
        <v>1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1</v>
      </c>
      <c r="G42" s="137">
        <f t="shared" si="8"/>
        <v>0</v>
      </c>
      <c r="H42" s="137">
        <f t="shared" si="8"/>
        <v>0</v>
      </c>
      <c r="I42" s="137"/>
      <c r="J42" s="137">
        <f t="shared" ref="J42:Y43" si="9">IF(J20=J$4,1,0)</f>
        <v>1</v>
      </c>
      <c r="K42" s="137">
        <f t="shared" si="9"/>
        <v>1</v>
      </c>
      <c r="L42" s="137">
        <f t="shared" si="9"/>
        <v>1</v>
      </c>
      <c r="M42" s="137">
        <f t="shared" si="9"/>
        <v>1</v>
      </c>
      <c r="N42" s="137">
        <f t="shared" si="9"/>
        <v>1</v>
      </c>
      <c r="O42" s="137">
        <f t="shared" si="9"/>
        <v>1</v>
      </c>
      <c r="P42" s="137">
        <f t="shared" si="9"/>
        <v>1</v>
      </c>
      <c r="Q42" s="137">
        <f t="shared" si="9"/>
        <v>0</v>
      </c>
      <c r="R42" s="137">
        <f t="shared" si="9"/>
        <v>1</v>
      </c>
      <c r="S42" s="137">
        <f t="shared" si="9"/>
        <v>0</v>
      </c>
      <c r="T42" s="137">
        <f t="shared" si="9"/>
        <v>1</v>
      </c>
      <c r="U42" s="137">
        <f t="shared" si="9"/>
        <v>1</v>
      </c>
      <c r="V42" s="137">
        <f t="shared" si="9"/>
        <v>0</v>
      </c>
      <c r="W42" s="137">
        <f t="shared" si="9"/>
        <v>0</v>
      </c>
      <c r="X42" s="137">
        <f t="shared" si="9"/>
        <v>0</v>
      </c>
      <c r="Y42" s="137">
        <f t="shared" si="9"/>
        <v>1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A4F5-D29E-4817-BB69-085F79EEF431}">
  <sheetPr>
    <tabColor theme="1" tint="0.14999847407452621"/>
    <pageSetUpPr fitToPage="1"/>
  </sheetPr>
  <dimension ref="C1:BV46"/>
  <sheetViews>
    <sheetView zoomScale="86" zoomScaleNormal="86" workbookViewId="0">
      <selection activeCell="Y3" sqref="Y3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15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 t="s">
        <v>380</v>
      </c>
      <c r="E3" s="82" t="s">
        <v>381</v>
      </c>
      <c r="F3" s="82" t="s">
        <v>383</v>
      </c>
      <c r="G3" s="82" t="s">
        <v>382</v>
      </c>
      <c r="H3" s="82" t="s">
        <v>379</v>
      </c>
      <c r="I3" s="93"/>
      <c r="J3" s="32" t="s">
        <v>341</v>
      </c>
      <c r="K3" s="28" t="s">
        <v>342</v>
      </c>
      <c r="L3" s="28" t="s">
        <v>343</v>
      </c>
      <c r="M3" s="28" t="s">
        <v>344</v>
      </c>
      <c r="N3" s="28" t="s">
        <v>345</v>
      </c>
      <c r="O3" s="28" t="s">
        <v>346</v>
      </c>
      <c r="P3" s="28" t="s">
        <v>347</v>
      </c>
      <c r="Q3" s="28" t="s">
        <v>348</v>
      </c>
      <c r="R3" s="28" t="s">
        <v>349</v>
      </c>
      <c r="S3" s="28" t="s">
        <v>350</v>
      </c>
      <c r="T3" s="28" t="s">
        <v>351</v>
      </c>
      <c r="U3" s="28" t="s">
        <v>352</v>
      </c>
      <c r="V3" s="28" t="s">
        <v>353</v>
      </c>
      <c r="W3" s="28" t="s">
        <v>354</v>
      </c>
      <c r="X3" s="32" t="s">
        <v>355</v>
      </c>
      <c r="Y3" s="32" t="s">
        <v>356</v>
      </c>
      <c r="Z3" s="29" t="s">
        <v>0</v>
      </c>
      <c r="AA3" s="20" t="s">
        <v>1</v>
      </c>
      <c r="AC3" s="11" t="s">
        <v>14</v>
      </c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120</v>
      </c>
      <c r="E4" s="31" t="s">
        <v>120</v>
      </c>
      <c r="F4" s="31" t="s">
        <v>120</v>
      </c>
      <c r="G4" s="31" t="s">
        <v>120</v>
      </c>
      <c r="H4" s="31" t="s">
        <v>120</v>
      </c>
      <c r="I4" s="31" t="s">
        <v>120</v>
      </c>
      <c r="J4" s="31" t="s">
        <v>120</v>
      </c>
      <c r="K4" s="31" t="s">
        <v>120</v>
      </c>
      <c r="L4" s="31" t="s">
        <v>120</v>
      </c>
      <c r="M4" s="31" t="s">
        <v>120</v>
      </c>
      <c r="N4" s="31" t="s">
        <v>120</v>
      </c>
      <c r="O4" s="31" t="s">
        <v>120</v>
      </c>
      <c r="P4" s="31" t="s">
        <v>120</v>
      </c>
      <c r="Q4" s="31" t="s">
        <v>120</v>
      </c>
      <c r="R4" s="31" t="s">
        <v>120</v>
      </c>
      <c r="S4" s="31" t="s">
        <v>120</v>
      </c>
      <c r="T4" s="31" t="s">
        <v>120</v>
      </c>
      <c r="U4" s="31" t="s">
        <v>120</v>
      </c>
      <c r="V4" s="31" t="s">
        <v>120</v>
      </c>
      <c r="W4" s="31" t="s">
        <v>120</v>
      </c>
      <c r="X4" s="31" t="s">
        <v>120</v>
      </c>
      <c r="Y4" s="31" t="s">
        <v>120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10" t="str">
        <f>AF5</f>
        <v/>
      </c>
      <c r="E5" s="110" t="str">
        <f>AF6</f>
        <v/>
      </c>
      <c r="F5" s="110" t="str">
        <f>AF7</f>
        <v/>
      </c>
      <c r="G5" s="110" t="str">
        <f>AF8</f>
        <v/>
      </c>
      <c r="H5" s="110" t="str">
        <f>AF9</f>
        <v/>
      </c>
      <c r="I5" s="190"/>
      <c r="J5" s="110" t="str">
        <f>AF10</f>
        <v/>
      </c>
      <c r="K5" s="110" t="str">
        <f>AF11</f>
        <v/>
      </c>
      <c r="L5" s="110" t="str">
        <f>AF12</f>
        <v/>
      </c>
      <c r="M5" s="110" t="str">
        <f>AF13</f>
        <v/>
      </c>
      <c r="N5" s="110" t="str">
        <f>AF14</f>
        <v/>
      </c>
      <c r="O5" s="110" t="str">
        <f>AF15</f>
        <v/>
      </c>
      <c r="P5" s="110" t="str">
        <f>AF16</f>
        <v/>
      </c>
      <c r="Q5" s="110" t="str">
        <f>AF17</f>
        <v/>
      </c>
      <c r="R5" s="110" t="str">
        <f>AF18</f>
        <v/>
      </c>
      <c r="S5" s="110" t="str">
        <f>AF19</f>
        <v/>
      </c>
      <c r="T5" s="110" t="str">
        <f>AF20</f>
        <v/>
      </c>
      <c r="U5" s="110" t="str">
        <f>AF21</f>
        <v/>
      </c>
      <c r="V5" s="110" t="str">
        <f>AF22</f>
        <v/>
      </c>
      <c r="W5" s="110" t="str">
        <f>AF23</f>
        <v/>
      </c>
      <c r="X5" s="110" t="str">
        <f>AF24</f>
        <v/>
      </c>
      <c r="Y5" s="110" t="str">
        <f>AF25</f>
        <v/>
      </c>
      <c r="Z5" s="185">
        <f>SUM(D25:Y25)</f>
        <v>0</v>
      </c>
      <c r="AA5" s="110">
        <f>AY26</f>
        <v>0</v>
      </c>
      <c r="AC5" s="21">
        <f>'WEEK 14'!AC5+Z5</f>
        <v>164</v>
      </c>
      <c r="AF5" s="113" t="str">
        <f>TRIM(AY5)</f>
        <v/>
      </c>
      <c r="AG5" s="113" t="str">
        <f t="shared" ref="AG5:AV20" si="0">TRIM(AZ5)</f>
        <v/>
      </c>
      <c r="AH5" s="113" t="str">
        <f t="shared" si="0"/>
        <v/>
      </c>
      <c r="AI5" s="113" t="str">
        <f t="shared" si="0"/>
        <v/>
      </c>
      <c r="AJ5" s="113" t="str">
        <f t="shared" si="0"/>
        <v/>
      </c>
      <c r="AK5" s="113" t="str">
        <f t="shared" si="0"/>
        <v/>
      </c>
      <c r="AL5" s="113" t="str">
        <f t="shared" si="0"/>
        <v/>
      </c>
      <c r="AM5" s="113" t="str">
        <f t="shared" si="0"/>
        <v/>
      </c>
      <c r="AN5" s="113" t="str">
        <f t="shared" si="0"/>
        <v/>
      </c>
      <c r="AO5" s="113" t="str">
        <f t="shared" si="0"/>
        <v/>
      </c>
      <c r="AP5" s="113" t="str">
        <f t="shared" si="0"/>
        <v/>
      </c>
      <c r="AQ5" s="113" t="str">
        <f t="shared" si="0"/>
        <v/>
      </c>
      <c r="AR5" s="113" t="str">
        <f t="shared" si="0"/>
        <v/>
      </c>
      <c r="AS5" s="113" t="str">
        <f t="shared" si="0"/>
        <v/>
      </c>
      <c r="AT5" s="113" t="str">
        <f t="shared" si="0"/>
        <v/>
      </c>
      <c r="AU5" s="113" t="str">
        <f t="shared" si="0"/>
        <v/>
      </c>
      <c r="AV5" s="113" t="str">
        <f t="shared" si="0"/>
        <v/>
      </c>
      <c r="AW5" s="12"/>
      <c r="AX5" s="92"/>
      <c r="AY5" s="76"/>
      <c r="AZ5" s="170"/>
      <c r="BA5" s="170"/>
      <c r="BB5" s="76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23"/>
      <c r="BP5" s="98"/>
      <c r="BQ5" s="166"/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10" t="str">
        <f>AG5</f>
        <v/>
      </c>
      <c r="E6" s="110" t="str">
        <f>AG6</f>
        <v/>
      </c>
      <c r="F6" s="110" t="str">
        <f>AG7</f>
        <v/>
      </c>
      <c r="G6" s="110" t="str">
        <f>AG8</f>
        <v/>
      </c>
      <c r="H6" s="110" t="str">
        <f>AG9</f>
        <v/>
      </c>
      <c r="I6" s="190"/>
      <c r="J6" s="110" t="str">
        <f>AG10</f>
        <v/>
      </c>
      <c r="K6" s="110" t="str">
        <f>AG11</f>
        <v/>
      </c>
      <c r="L6" s="110" t="str">
        <f>AG12</f>
        <v/>
      </c>
      <c r="M6" s="110" t="str">
        <f>AG13</f>
        <v/>
      </c>
      <c r="N6" s="110" t="str">
        <f>AG14</f>
        <v/>
      </c>
      <c r="O6" s="110" t="str">
        <f>AG15</f>
        <v/>
      </c>
      <c r="P6" s="110" t="str">
        <f>AG16</f>
        <v/>
      </c>
      <c r="Q6" s="110" t="str">
        <f>AG17</f>
        <v/>
      </c>
      <c r="R6" s="110" t="str">
        <f>AG18</f>
        <v/>
      </c>
      <c r="S6" s="110" t="str">
        <f>AG19</f>
        <v/>
      </c>
      <c r="T6" s="110" t="str">
        <f>AG20</f>
        <v/>
      </c>
      <c r="U6" s="110" t="str">
        <f>AG21</f>
        <v/>
      </c>
      <c r="V6" s="110" t="str">
        <f>AG22</f>
        <v/>
      </c>
      <c r="W6" s="110" t="str">
        <f>AG23</f>
        <v/>
      </c>
      <c r="X6" s="110" t="str">
        <f>AG24</f>
        <v/>
      </c>
      <c r="Y6" s="110" t="str">
        <f>AG25</f>
        <v/>
      </c>
      <c r="Z6" s="185">
        <f t="shared" ref="Z6:Z20" si="1">SUM(D26:Y26)</f>
        <v>0</v>
      </c>
      <c r="AA6" s="110">
        <f>AZ26</f>
        <v>0</v>
      </c>
      <c r="AC6" s="21">
        <f>'WEEK 14'!AC6+Z6</f>
        <v>159</v>
      </c>
      <c r="AF6" s="113" t="str">
        <f t="shared" ref="AF6:AU25" si="2">TRIM(AY6)</f>
        <v/>
      </c>
      <c r="AG6" s="113" t="str">
        <f t="shared" si="0"/>
        <v/>
      </c>
      <c r="AH6" s="113" t="str">
        <f t="shared" si="0"/>
        <v/>
      </c>
      <c r="AI6" s="113" t="str">
        <f t="shared" si="0"/>
        <v/>
      </c>
      <c r="AJ6" s="113" t="str">
        <f t="shared" si="0"/>
        <v/>
      </c>
      <c r="AK6" s="113" t="str">
        <f t="shared" si="0"/>
        <v/>
      </c>
      <c r="AL6" s="113" t="str">
        <f t="shared" si="0"/>
        <v/>
      </c>
      <c r="AM6" s="113" t="str">
        <f t="shared" si="0"/>
        <v/>
      </c>
      <c r="AN6" s="113" t="str">
        <f t="shared" si="0"/>
        <v/>
      </c>
      <c r="AO6" s="113" t="str">
        <f t="shared" si="0"/>
        <v/>
      </c>
      <c r="AP6" s="113" t="str">
        <f t="shared" si="0"/>
        <v/>
      </c>
      <c r="AQ6" s="113" t="str">
        <f t="shared" si="0"/>
        <v/>
      </c>
      <c r="AR6" s="113" t="str">
        <f t="shared" si="0"/>
        <v/>
      </c>
      <c r="AS6" s="113" t="str">
        <f t="shared" si="0"/>
        <v/>
      </c>
      <c r="AT6" s="113" t="str">
        <f t="shared" si="0"/>
        <v/>
      </c>
      <c r="AU6" s="113" t="str">
        <f t="shared" si="0"/>
        <v/>
      </c>
      <c r="AV6" s="113" t="str">
        <f t="shared" si="0"/>
        <v/>
      </c>
      <c r="AW6" s="12"/>
      <c r="AX6" s="92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23"/>
      <c r="BP6" s="35"/>
      <c r="BQ6" s="166"/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/>
      </c>
      <c r="E7" s="110" t="str">
        <f>AH6</f>
        <v/>
      </c>
      <c r="F7" s="110" t="str">
        <f>AH7</f>
        <v/>
      </c>
      <c r="G7" s="110" t="str">
        <f>AH8</f>
        <v/>
      </c>
      <c r="H7" s="110" t="str">
        <f>AH9</f>
        <v/>
      </c>
      <c r="I7" s="190"/>
      <c r="J7" s="110" t="str">
        <f>AH10</f>
        <v/>
      </c>
      <c r="K7" s="110" t="str">
        <f>AH11</f>
        <v/>
      </c>
      <c r="L7" s="110" t="str">
        <f>AH12</f>
        <v/>
      </c>
      <c r="M7" s="110" t="str">
        <f>AH13</f>
        <v/>
      </c>
      <c r="N7" s="110" t="str">
        <f>AH14</f>
        <v/>
      </c>
      <c r="O7" s="110" t="str">
        <f>AH15</f>
        <v/>
      </c>
      <c r="P7" s="110" t="str">
        <f>AH16</f>
        <v/>
      </c>
      <c r="Q7" s="110" t="str">
        <f>AH17</f>
        <v/>
      </c>
      <c r="R7" s="110" t="str">
        <f>AH18</f>
        <v/>
      </c>
      <c r="S7" s="110" t="str">
        <f>AH19</f>
        <v/>
      </c>
      <c r="T7" s="110" t="str">
        <f>AH20</f>
        <v/>
      </c>
      <c r="U7" s="110" t="str">
        <f>AH21</f>
        <v/>
      </c>
      <c r="V7" s="110" t="str">
        <f>AH22</f>
        <v/>
      </c>
      <c r="W7" s="110" t="str">
        <f>AH23</f>
        <v/>
      </c>
      <c r="X7" s="110" t="str">
        <f>AH24</f>
        <v/>
      </c>
      <c r="Y7" s="110" t="str">
        <f>AH25</f>
        <v/>
      </c>
      <c r="Z7" s="185">
        <f t="shared" si="1"/>
        <v>0</v>
      </c>
      <c r="AA7" s="110">
        <f>BA26</f>
        <v>0</v>
      </c>
      <c r="AC7" s="21">
        <f>'WEEK 14'!AC7+Z7</f>
        <v>158</v>
      </c>
      <c r="AF7" s="113" t="str">
        <f t="shared" si="2"/>
        <v/>
      </c>
      <c r="AG7" s="113" t="str">
        <f t="shared" si="0"/>
        <v/>
      </c>
      <c r="AH7" s="113" t="str">
        <f t="shared" si="0"/>
        <v/>
      </c>
      <c r="AI7" s="113" t="str">
        <f t="shared" si="0"/>
        <v/>
      </c>
      <c r="AJ7" s="113" t="str">
        <f t="shared" si="0"/>
        <v/>
      </c>
      <c r="AK7" s="113" t="str">
        <f t="shared" si="0"/>
        <v/>
      </c>
      <c r="AL7" s="113" t="str">
        <f t="shared" si="0"/>
        <v/>
      </c>
      <c r="AM7" s="113" t="str">
        <f t="shared" si="0"/>
        <v/>
      </c>
      <c r="AN7" s="113" t="str">
        <f t="shared" si="0"/>
        <v/>
      </c>
      <c r="AO7" s="113" t="str">
        <f t="shared" si="0"/>
        <v/>
      </c>
      <c r="AP7" s="113" t="str">
        <f t="shared" si="0"/>
        <v/>
      </c>
      <c r="AQ7" s="113" t="str">
        <f t="shared" si="0"/>
        <v/>
      </c>
      <c r="AR7" s="113" t="str">
        <f t="shared" si="0"/>
        <v/>
      </c>
      <c r="AS7" s="113" t="str">
        <f t="shared" si="0"/>
        <v/>
      </c>
      <c r="AT7" s="113" t="str">
        <f t="shared" si="0"/>
        <v/>
      </c>
      <c r="AU7" s="113" t="str">
        <f t="shared" si="0"/>
        <v/>
      </c>
      <c r="AV7" s="113" t="str">
        <f t="shared" si="0"/>
        <v/>
      </c>
      <c r="AW7" s="12"/>
      <c r="AX7" s="92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23"/>
      <c r="BP7" s="35"/>
      <c r="BQ7" s="166"/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/>
      </c>
      <c r="E8" s="110" t="str">
        <f>AI6</f>
        <v/>
      </c>
      <c r="F8" s="110" t="str">
        <f>AI7</f>
        <v/>
      </c>
      <c r="G8" s="110" t="str">
        <f>AI8</f>
        <v/>
      </c>
      <c r="H8" s="110" t="str">
        <f>AI9</f>
        <v/>
      </c>
      <c r="I8" s="190"/>
      <c r="J8" s="110" t="str">
        <f>AI10</f>
        <v/>
      </c>
      <c r="K8" s="110" t="str">
        <f>AI11</f>
        <v/>
      </c>
      <c r="L8" s="110" t="str">
        <f>AI12</f>
        <v/>
      </c>
      <c r="M8" s="110" t="str">
        <f>AI13</f>
        <v/>
      </c>
      <c r="N8" s="110" t="str">
        <f>AI14</f>
        <v/>
      </c>
      <c r="O8" s="110" t="str">
        <f>AI15</f>
        <v/>
      </c>
      <c r="P8" s="110" t="str">
        <f>AI16</f>
        <v/>
      </c>
      <c r="Q8" s="110" t="str">
        <f>AI17</f>
        <v/>
      </c>
      <c r="R8" s="110" t="str">
        <f>AI18</f>
        <v/>
      </c>
      <c r="S8" s="110" t="str">
        <f>AI19</f>
        <v/>
      </c>
      <c r="T8" s="110" t="str">
        <f>AI20</f>
        <v/>
      </c>
      <c r="U8" s="110" t="str">
        <f>AI21</f>
        <v/>
      </c>
      <c r="V8" s="110" t="str">
        <f>AI22</f>
        <v/>
      </c>
      <c r="W8" s="110" t="str">
        <f>AI23</f>
        <v/>
      </c>
      <c r="X8" s="110" t="str">
        <f>AI24</f>
        <v/>
      </c>
      <c r="Y8" s="110" t="str">
        <f>AI25</f>
        <v/>
      </c>
      <c r="Z8" s="185">
        <f t="shared" si="1"/>
        <v>0</v>
      </c>
      <c r="AA8" s="110">
        <f>BB26</f>
        <v>0</v>
      </c>
      <c r="AC8" s="21">
        <f>'WEEK 14'!AC8+Z8</f>
        <v>157</v>
      </c>
      <c r="AF8" s="113" t="str">
        <f t="shared" si="2"/>
        <v/>
      </c>
      <c r="AG8" s="113" t="str">
        <f t="shared" si="0"/>
        <v/>
      </c>
      <c r="AH8" s="113" t="str">
        <f t="shared" si="0"/>
        <v/>
      </c>
      <c r="AI8" s="113" t="str">
        <f t="shared" si="0"/>
        <v/>
      </c>
      <c r="AJ8" s="113" t="str">
        <f t="shared" si="0"/>
        <v/>
      </c>
      <c r="AK8" s="113" t="str">
        <f t="shared" si="0"/>
        <v/>
      </c>
      <c r="AL8" s="113" t="str">
        <f t="shared" si="0"/>
        <v/>
      </c>
      <c r="AM8" s="113" t="str">
        <f t="shared" si="0"/>
        <v/>
      </c>
      <c r="AN8" s="113" t="str">
        <f t="shared" si="0"/>
        <v/>
      </c>
      <c r="AO8" s="113" t="str">
        <f t="shared" si="0"/>
        <v/>
      </c>
      <c r="AP8" s="113" t="str">
        <f t="shared" si="0"/>
        <v/>
      </c>
      <c r="AQ8" s="113" t="str">
        <f t="shared" si="0"/>
        <v/>
      </c>
      <c r="AR8" s="113" t="str">
        <f t="shared" si="0"/>
        <v/>
      </c>
      <c r="AS8" s="113" t="str">
        <f t="shared" si="0"/>
        <v/>
      </c>
      <c r="AT8" s="113" t="str">
        <f t="shared" si="0"/>
        <v/>
      </c>
      <c r="AU8" s="113" t="str">
        <f t="shared" si="0"/>
        <v/>
      </c>
      <c r="AV8" s="113" t="str">
        <f t="shared" si="0"/>
        <v/>
      </c>
      <c r="AW8" s="12"/>
      <c r="AX8" s="92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23"/>
      <c r="BP8" s="35"/>
      <c r="BQ8" s="166"/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10" t="str">
        <f>AJ5</f>
        <v/>
      </c>
      <c r="E9" s="110" t="str">
        <f>AJ6</f>
        <v/>
      </c>
      <c r="F9" s="110" t="str">
        <f>AJ7</f>
        <v/>
      </c>
      <c r="G9" s="110" t="str">
        <f>AJ8</f>
        <v/>
      </c>
      <c r="H9" s="110" t="str">
        <f>AJ9</f>
        <v/>
      </c>
      <c r="I9" s="190"/>
      <c r="J9" s="110" t="str">
        <f>AJ10</f>
        <v/>
      </c>
      <c r="K9" s="110" t="str">
        <f>AJ11</f>
        <v/>
      </c>
      <c r="L9" s="110" t="str">
        <f>AJ12</f>
        <v/>
      </c>
      <c r="M9" s="110" t="str">
        <f>AJ13</f>
        <v/>
      </c>
      <c r="N9" s="110" t="str">
        <f>AJ14</f>
        <v/>
      </c>
      <c r="O9" s="110" t="str">
        <f>AJ15</f>
        <v/>
      </c>
      <c r="P9" s="110" t="str">
        <f>AJ16</f>
        <v/>
      </c>
      <c r="Q9" s="110" t="str">
        <f>AJ17</f>
        <v/>
      </c>
      <c r="R9" s="110" t="str">
        <f>AJ18</f>
        <v/>
      </c>
      <c r="S9" s="110" t="str">
        <f>AJ19</f>
        <v/>
      </c>
      <c r="T9" s="110" t="str">
        <f>AJ20</f>
        <v/>
      </c>
      <c r="U9" s="110" t="str">
        <f>AJ21</f>
        <v/>
      </c>
      <c r="V9" s="110" t="str">
        <f>AJ22</f>
        <v/>
      </c>
      <c r="W9" s="110" t="str">
        <f>AJ23</f>
        <v/>
      </c>
      <c r="X9" s="110" t="str">
        <f>AJ24</f>
        <v/>
      </c>
      <c r="Y9" s="110" t="str">
        <f>AJ25</f>
        <v/>
      </c>
      <c r="Z9" s="185">
        <f t="shared" si="1"/>
        <v>0</v>
      </c>
      <c r="AA9" s="110">
        <f>BC26</f>
        <v>0</v>
      </c>
      <c r="AC9" s="21">
        <f>'WEEK 14'!AC9+Z9</f>
        <v>129</v>
      </c>
      <c r="AF9" s="113" t="str">
        <f t="shared" si="2"/>
        <v/>
      </c>
      <c r="AG9" s="113" t="str">
        <f t="shared" si="0"/>
        <v/>
      </c>
      <c r="AH9" s="113" t="str">
        <f t="shared" si="0"/>
        <v/>
      </c>
      <c r="AI9" s="113" t="str">
        <f t="shared" si="0"/>
        <v/>
      </c>
      <c r="AJ9" s="113" t="str">
        <f t="shared" si="0"/>
        <v/>
      </c>
      <c r="AK9" s="113" t="str">
        <f t="shared" si="0"/>
        <v/>
      </c>
      <c r="AL9" s="113" t="str">
        <f t="shared" si="0"/>
        <v/>
      </c>
      <c r="AM9" s="113" t="str">
        <f t="shared" si="0"/>
        <v/>
      </c>
      <c r="AN9" s="113" t="str">
        <f t="shared" si="0"/>
        <v/>
      </c>
      <c r="AO9" s="113" t="str">
        <f t="shared" si="0"/>
        <v/>
      </c>
      <c r="AP9" s="113" t="str">
        <f t="shared" si="0"/>
        <v/>
      </c>
      <c r="AQ9" s="113" t="str">
        <f t="shared" si="0"/>
        <v/>
      </c>
      <c r="AR9" s="113" t="str">
        <f t="shared" si="0"/>
        <v/>
      </c>
      <c r="AS9" s="113" t="str">
        <f t="shared" si="0"/>
        <v/>
      </c>
      <c r="AT9" s="113" t="str">
        <f t="shared" si="0"/>
        <v/>
      </c>
      <c r="AU9" s="113" t="str">
        <f t="shared" si="0"/>
        <v/>
      </c>
      <c r="AV9" s="113" t="str">
        <f t="shared" si="0"/>
        <v/>
      </c>
      <c r="AW9" s="12"/>
      <c r="AX9" s="92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23"/>
      <c r="BP9" s="35"/>
      <c r="BQ9" s="166"/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/>
      </c>
      <c r="E10" s="110" t="str">
        <f>AK6</f>
        <v/>
      </c>
      <c r="F10" s="110" t="str">
        <f>AK7</f>
        <v/>
      </c>
      <c r="G10" s="110" t="str">
        <f>AK8</f>
        <v/>
      </c>
      <c r="H10" s="110" t="str">
        <f>AK9</f>
        <v/>
      </c>
      <c r="I10" s="190"/>
      <c r="J10" s="110" t="str">
        <f>AK10</f>
        <v/>
      </c>
      <c r="K10" s="110" t="str">
        <f>AK11</f>
        <v/>
      </c>
      <c r="L10" s="110" t="str">
        <f>AK12</f>
        <v/>
      </c>
      <c r="M10" s="110" t="str">
        <f>AK13</f>
        <v/>
      </c>
      <c r="N10" s="110" t="str">
        <f>AK14</f>
        <v/>
      </c>
      <c r="O10" s="110" t="str">
        <f>AK15</f>
        <v/>
      </c>
      <c r="P10" s="110" t="str">
        <f>AK16</f>
        <v/>
      </c>
      <c r="Q10" s="110" t="str">
        <f>AK17</f>
        <v/>
      </c>
      <c r="R10" s="110" t="str">
        <f>AK18</f>
        <v/>
      </c>
      <c r="S10" s="110" t="str">
        <f>AK19</f>
        <v/>
      </c>
      <c r="T10" s="110" t="str">
        <f>AK20</f>
        <v/>
      </c>
      <c r="U10" s="110" t="str">
        <f>AK21</f>
        <v/>
      </c>
      <c r="V10" s="110" t="str">
        <f>AK22</f>
        <v/>
      </c>
      <c r="W10" s="110" t="str">
        <f>AK23</f>
        <v/>
      </c>
      <c r="X10" s="110" t="str">
        <f>AK24</f>
        <v/>
      </c>
      <c r="Y10" s="110" t="str">
        <f>AK25</f>
        <v/>
      </c>
      <c r="Z10" s="185">
        <f t="shared" si="1"/>
        <v>0</v>
      </c>
      <c r="AA10" s="110">
        <f>BD26</f>
        <v>0</v>
      </c>
      <c r="AC10" s="21">
        <f>'WEEK 14'!AC10+Z10</f>
        <v>119</v>
      </c>
      <c r="AF10" s="113" t="str">
        <f t="shared" si="2"/>
        <v/>
      </c>
      <c r="AG10" s="113" t="str">
        <f t="shared" si="0"/>
        <v/>
      </c>
      <c r="AH10" s="113" t="str">
        <f t="shared" si="0"/>
        <v/>
      </c>
      <c r="AI10" s="113" t="str">
        <f t="shared" si="0"/>
        <v/>
      </c>
      <c r="AJ10" s="113" t="str">
        <f t="shared" si="0"/>
        <v/>
      </c>
      <c r="AK10" s="113" t="str">
        <f t="shared" si="0"/>
        <v/>
      </c>
      <c r="AL10" s="113" t="str">
        <f t="shared" si="0"/>
        <v/>
      </c>
      <c r="AM10" s="113" t="str">
        <f t="shared" si="0"/>
        <v/>
      </c>
      <c r="AN10" s="113" t="str">
        <f t="shared" si="0"/>
        <v/>
      </c>
      <c r="AO10" s="113" t="str">
        <f t="shared" si="0"/>
        <v/>
      </c>
      <c r="AP10" s="113" t="str">
        <f t="shared" si="0"/>
        <v/>
      </c>
      <c r="AQ10" s="113" t="str">
        <f t="shared" si="0"/>
        <v/>
      </c>
      <c r="AR10" s="113" t="str">
        <f t="shared" si="0"/>
        <v/>
      </c>
      <c r="AS10" s="113" t="str">
        <f t="shared" si="0"/>
        <v/>
      </c>
      <c r="AT10" s="113" t="str">
        <f t="shared" si="0"/>
        <v/>
      </c>
      <c r="AU10" s="113" t="str">
        <f t="shared" si="0"/>
        <v/>
      </c>
      <c r="AV10" s="113" t="str">
        <f t="shared" si="0"/>
        <v/>
      </c>
      <c r="AW10" s="12"/>
      <c r="AX10" s="92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23"/>
      <c r="BP10" s="35"/>
      <c r="BQ10" s="166"/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/>
      </c>
      <c r="E11" s="110" t="str">
        <f>AL6</f>
        <v/>
      </c>
      <c r="F11" s="110" t="str">
        <f>AL7</f>
        <v/>
      </c>
      <c r="G11" s="110" t="str">
        <f>AL8</f>
        <v/>
      </c>
      <c r="H11" s="110" t="str">
        <f>AL9</f>
        <v/>
      </c>
      <c r="I11" s="190"/>
      <c r="J11" s="110" t="str">
        <f>AL10</f>
        <v/>
      </c>
      <c r="K11" s="110" t="str">
        <f>AL11</f>
        <v/>
      </c>
      <c r="L11" s="110" t="str">
        <f>AL12</f>
        <v/>
      </c>
      <c r="M11" s="110" t="str">
        <f>AL13</f>
        <v/>
      </c>
      <c r="N11" s="110" t="str">
        <f>AL14</f>
        <v/>
      </c>
      <c r="O11" s="110" t="str">
        <f>AL15</f>
        <v/>
      </c>
      <c r="P11" s="110" t="str">
        <f>AL16</f>
        <v/>
      </c>
      <c r="Q11" s="110" t="str">
        <f>AL17</f>
        <v/>
      </c>
      <c r="R11" s="110" t="str">
        <f>AL18</f>
        <v/>
      </c>
      <c r="S11" s="110" t="str">
        <f>AL19</f>
        <v/>
      </c>
      <c r="T11" s="110" t="str">
        <f>AL20</f>
        <v/>
      </c>
      <c r="U11" s="110" t="str">
        <f>AL21</f>
        <v/>
      </c>
      <c r="V11" s="110" t="str">
        <f>AL22</f>
        <v/>
      </c>
      <c r="W11" s="110" t="str">
        <f>AL23</f>
        <v/>
      </c>
      <c r="X11" s="110" t="str">
        <f>AL24</f>
        <v/>
      </c>
      <c r="Y11" s="110" t="str">
        <f>AL25</f>
        <v/>
      </c>
      <c r="Z11" s="185">
        <f t="shared" si="1"/>
        <v>0</v>
      </c>
      <c r="AA11" s="110">
        <f>BE26</f>
        <v>0</v>
      </c>
      <c r="AC11" s="21">
        <f>'WEEK 14'!AC11+Z11</f>
        <v>146</v>
      </c>
      <c r="AF11" s="113" t="str">
        <f t="shared" si="2"/>
        <v/>
      </c>
      <c r="AG11" s="113" t="str">
        <f t="shared" si="0"/>
        <v/>
      </c>
      <c r="AH11" s="113" t="str">
        <f t="shared" si="0"/>
        <v/>
      </c>
      <c r="AI11" s="113" t="str">
        <f t="shared" si="0"/>
        <v/>
      </c>
      <c r="AJ11" s="113" t="str">
        <f t="shared" si="0"/>
        <v/>
      </c>
      <c r="AK11" s="113" t="str">
        <f t="shared" si="0"/>
        <v/>
      </c>
      <c r="AL11" s="113" t="str">
        <f t="shared" si="0"/>
        <v/>
      </c>
      <c r="AM11" s="113" t="str">
        <f t="shared" si="0"/>
        <v/>
      </c>
      <c r="AN11" s="113" t="str">
        <f t="shared" si="0"/>
        <v/>
      </c>
      <c r="AO11" s="113" t="str">
        <f t="shared" si="0"/>
        <v/>
      </c>
      <c r="AP11" s="113" t="str">
        <f t="shared" si="0"/>
        <v/>
      </c>
      <c r="AQ11" s="113" t="str">
        <f t="shared" si="0"/>
        <v/>
      </c>
      <c r="AR11" s="113" t="str">
        <f t="shared" si="0"/>
        <v/>
      </c>
      <c r="AS11" s="113" t="str">
        <f t="shared" si="0"/>
        <v/>
      </c>
      <c r="AT11" s="113" t="str">
        <f t="shared" si="0"/>
        <v/>
      </c>
      <c r="AU11" s="113" t="str">
        <f t="shared" si="0"/>
        <v/>
      </c>
      <c r="AV11" s="113" t="str">
        <f t="shared" si="0"/>
        <v/>
      </c>
      <c r="AW11" s="12"/>
      <c r="AX11" s="92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23"/>
      <c r="BP11" s="35"/>
      <c r="BQ11" s="166"/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10" t="str">
        <f>AM5</f>
        <v/>
      </c>
      <c r="E12" s="110" t="str">
        <f>AM6</f>
        <v/>
      </c>
      <c r="F12" s="110" t="str">
        <f>AM7</f>
        <v/>
      </c>
      <c r="G12" s="110" t="str">
        <f>AM8</f>
        <v/>
      </c>
      <c r="H12" s="110" t="str">
        <f>AM9</f>
        <v/>
      </c>
      <c r="I12" s="190"/>
      <c r="J12" s="110" t="str">
        <f>AM10</f>
        <v/>
      </c>
      <c r="K12" s="110" t="str">
        <f>AM11</f>
        <v/>
      </c>
      <c r="L12" s="110" t="str">
        <f>AM12</f>
        <v/>
      </c>
      <c r="M12" s="110" t="str">
        <f>AM13</f>
        <v/>
      </c>
      <c r="N12" s="110" t="str">
        <f>AM14</f>
        <v/>
      </c>
      <c r="O12" s="110" t="str">
        <f>AM15</f>
        <v/>
      </c>
      <c r="P12" s="110" t="str">
        <f>AM16</f>
        <v/>
      </c>
      <c r="Q12" s="110" t="str">
        <f>AM17</f>
        <v/>
      </c>
      <c r="R12" s="110" t="str">
        <f>AM18</f>
        <v/>
      </c>
      <c r="S12" s="110" t="str">
        <f>AM19</f>
        <v/>
      </c>
      <c r="T12" s="110" t="str">
        <f>AM20</f>
        <v/>
      </c>
      <c r="U12" s="110" t="str">
        <f>AM21</f>
        <v/>
      </c>
      <c r="V12" s="110" t="str">
        <f>AM22</f>
        <v/>
      </c>
      <c r="W12" s="110" t="str">
        <f>AM23</f>
        <v/>
      </c>
      <c r="X12" s="110" t="str">
        <f>AM24</f>
        <v/>
      </c>
      <c r="Y12" s="110" t="str">
        <f>AM25</f>
        <v/>
      </c>
      <c r="Z12" s="185">
        <f t="shared" si="1"/>
        <v>0</v>
      </c>
      <c r="AA12" s="110">
        <f>BF26</f>
        <v>0</v>
      </c>
      <c r="AC12" s="21">
        <f>'WEEK 14'!AC12+Z12</f>
        <v>152</v>
      </c>
      <c r="AF12" s="113" t="str">
        <f t="shared" si="2"/>
        <v/>
      </c>
      <c r="AG12" s="113" t="str">
        <f t="shared" si="0"/>
        <v/>
      </c>
      <c r="AH12" s="113" t="str">
        <f t="shared" si="0"/>
        <v/>
      </c>
      <c r="AI12" s="113" t="str">
        <f t="shared" si="0"/>
        <v/>
      </c>
      <c r="AJ12" s="113" t="str">
        <f t="shared" si="0"/>
        <v/>
      </c>
      <c r="AK12" s="113" t="str">
        <f t="shared" si="0"/>
        <v/>
      </c>
      <c r="AL12" s="113" t="str">
        <f t="shared" si="0"/>
        <v/>
      </c>
      <c r="AM12" s="113" t="str">
        <f t="shared" si="0"/>
        <v/>
      </c>
      <c r="AN12" s="113" t="str">
        <f t="shared" si="0"/>
        <v/>
      </c>
      <c r="AO12" s="113" t="str">
        <f t="shared" si="0"/>
        <v/>
      </c>
      <c r="AP12" s="113" t="str">
        <f t="shared" si="0"/>
        <v/>
      </c>
      <c r="AQ12" s="113" t="str">
        <f t="shared" si="0"/>
        <v/>
      </c>
      <c r="AR12" s="113" t="str">
        <f t="shared" si="0"/>
        <v/>
      </c>
      <c r="AS12" s="113" t="str">
        <f t="shared" si="0"/>
        <v/>
      </c>
      <c r="AT12" s="113" t="str">
        <f t="shared" si="0"/>
        <v/>
      </c>
      <c r="AU12" s="113" t="str">
        <f t="shared" si="0"/>
        <v/>
      </c>
      <c r="AV12" s="113" t="str">
        <f t="shared" si="0"/>
        <v/>
      </c>
      <c r="AW12" s="12"/>
      <c r="AX12" s="92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23"/>
      <c r="BP12" s="35"/>
      <c r="BQ12" s="166"/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10" t="str">
        <f>AN5</f>
        <v/>
      </c>
      <c r="E13" s="110" t="str">
        <f>AN6</f>
        <v/>
      </c>
      <c r="F13" s="110" t="str">
        <f>AN7</f>
        <v/>
      </c>
      <c r="G13" s="110" t="str">
        <f>AN8</f>
        <v/>
      </c>
      <c r="H13" s="110" t="str">
        <f>AN9</f>
        <v/>
      </c>
      <c r="I13" s="190"/>
      <c r="J13" s="110" t="str">
        <f>AN10</f>
        <v/>
      </c>
      <c r="K13" s="110" t="str">
        <f>AN11</f>
        <v/>
      </c>
      <c r="L13" s="110" t="str">
        <f>AN12</f>
        <v/>
      </c>
      <c r="M13" s="110" t="str">
        <f>AN13</f>
        <v/>
      </c>
      <c r="N13" s="110" t="str">
        <f>AN14</f>
        <v/>
      </c>
      <c r="O13" s="110" t="str">
        <f>AN15</f>
        <v/>
      </c>
      <c r="P13" s="110" t="str">
        <f>AN16</f>
        <v/>
      </c>
      <c r="Q13" s="110" t="str">
        <f>AN17</f>
        <v/>
      </c>
      <c r="R13" s="110" t="str">
        <f>AN18</f>
        <v/>
      </c>
      <c r="S13" s="110" t="str">
        <f>AN19</f>
        <v/>
      </c>
      <c r="T13" s="110" t="str">
        <f>AN20</f>
        <v/>
      </c>
      <c r="U13" s="110" t="str">
        <f>AN21</f>
        <v/>
      </c>
      <c r="V13" s="110" t="str">
        <f>AN22</f>
        <v/>
      </c>
      <c r="W13" s="110" t="str">
        <f>AN23</f>
        <v/>
      </c>
      <c r="X13" s="110" t="str">
        <f>AN24</f>
        <v/>
      </c>
      <c r="Y13" s="110" t="str">
        <f>AN25</f>
        <v/>
      </c>
      <c r="Z13" s="185">
        <f t="shared" si="1"/>
        <v>0</v>
      </c>
      <c r="AA13" s="110">
        <f>BG26</f>
        <v>0</v>
      </c>
      <c r="AC13" s="21">
        <f>'WEEK 14'!AC13+Z13</f>
        <v>151</v>
      </c>
      <c r="AF13" s="113" t="str">
        <f t="shared" si="2"/>
        <v/>
      </c>
      <c r="AG13" s="113" t="str">
        <f t="shared" si="0"/>
        <v/>
      </c>
      <c r="AH13" s="113" t="str">
        <f t="shared" si="0"/>
        <v/>
      </c>
      <c r="AI13" s="113" t="str">
        <f t="shared" si="0"/>
        <v/>
      </c>
      <c r="AJ13" s="113" t="str">
        <f t="shared" si="0"/>
        <v/>
      </c>
      <c r="AK13" s="113" t="str">
        <f t="shared" si="0"/>
        <v/>
      </c>
      <c r="AL13" s="113" t="str">
        <f t="shared" si="0"/>
        <v/>
      </c>
      <c r="AM13" s="113" t="str">
        <f t="shared" si="0"/>
        <v/>
      </c>
      <c r="AN13" s="113" t="str">
        <f t="shared" si="0"/>
        <v/>
      </c>
      <c r="AO13" s="113" t="str">
        <f t="shared" si="0"/>
        <v/>
      </c>
      <c r="AP13" s="113" t="str">
        <f t="shared" si="0"/>
        <v/>
      </c>
      <c r="AQ13" s="113" t="str">
        <f t="shared" si="0"/>
        <v/>
      </c>
      <c r="AR13" s="113" t="str">
        <f t="shared" si="0"/>
        <v/>
      </c>
      <c r="AS13" s="113" t="str">
        <f t="shared" si="0"/>
        <v/>
      </c>
      <c r="AT13" s="113" t="str">
        <f t="shared" si="0"/>
        <v/>
      </c>
      <c r="AU13" s="113" t="str">
        <f t="shared" si="0"/>
        <v/>
      </c>
      <c r="AV13" s="113" t="str">
        <f t="shared" si="0"/>
        <v/>
      </c>
      <c r="AW13" s="12"/>
      <c r="AX13" s="92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23"/>
      <c r="BP13" s="35"/>
      <c r="BQ13" s="166"/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10" t="str">
        <f>AO5</f>
        <v/>
      </c>
      <c r="E14" s="110" t="str">
        <f>AO6</f>
        <v/>
      </c>
      <c r="F14" s="110" t="str">
        <f>AO7</f>
        <v/>
      </c>
      <c r="G14" s="110" t="str">
        <f>AO8</f>
        <v/>
      </c>
      <c r="H14" s="110" t="str">
        <f>AO9</f>
        <v/>
      </c>
      <c r="I14" s="190"/>
      <c r="J14" s="110" t="str">
        <f>AO10</f>
        <v/>
      </c>
      <c r="K14" s="110" t="str">
        <f>AO11</f>
        <v/>
      </c>
      <c r="L14" s="110" t="str">
        <f>AO12</f>
        <v/>
      </c>
      <c r="M14" s="110" t="str">
        <f>AO13</f>
        <v/>
      </c>
      <c r="N14" s="110" t="str">
        <f>AO14</f>
        <v/>
      </c>
      <c r="O14" s="110" t="str">
        <f>AO15</f>
        <v/>
      </c>
      <c r="P14" s="110" t="str">
        <f>AO16</f>
        <v/>
      </c>
      <c r="Q14" s="110" t="str">
        <f>AO17</f>
        <v/>
      </c>
      <c r="R14" s="110" t="str">
        <f>AO18</f>
        <v/>
      </c>
      <c r="S14" s="110" t="str">
        <f>AO19</f>
        <v/>
      </c>
      <c r="T14" s="110" t="str">
        <f>AO20</f>
        <v/>
      </c>
      <c r="U14" s="110" t="str">
        <f>AO21</f>
        <v/>
      </c>
      <c r="V14" s="110" t="str">
        <f>AO22</f>
        <v/>
      </c>
      <c r="W14" s="110" t="str">
        <f>AO23</f>
        <v/>
      </c>
      <c r="X14" s="110" t="str">
        <f>AO24</f>
        <v/>
      </c>
      <c r="Y14" s="110" t="str">
        <f>AO25</f>
        <v/>
      </c>
      <c r="Z14" s="185">
        <f t="shared" si="1"/>
        <v>0</v>
      </c>
      <c r="AA14" s="110">
        <f>BH26</f>
        <v>0</v>
      </c>
      <c r="AC14" s="21">
        <f>'WEEK 14'!AC14+Z14</f>
        <v>154</v>
      </c>
      <c r="AF14" s="113" t="str">
        <f t="shared" si="2"/>
        <v/>
      </c>
      <c r="AG14" s="113" t="str">
        <f t="shared" si="0"/>
        <v/>
      </c>
      <c r="AH14" s="113" t="str">
        <f t="shared" si="0"/>
        <v/>
      </c>
      <c r="AI14" s="113" t="str">
        <f t="shared" si="0"/>
        <v/>
      </c>
      <c r="AJ14" s="113" t="str">
        <f t="shared" si="0"/>
        <v/>
      </c>
      <c r="AK14" s="113" t="str">
        <f t="shared" si="0"/>
        <v/>
      </c>
      <c r="AL14" s="113" t="str">
        <f t="shared" si="0"/>
        <v/>
      </c>
      <c r="AM14" s="113" t="str">
        <f t="shared" si="0"/>
        <v/>
      </c>
      <c r="AN14" s="113" t="str">
        <f t="shared" si="0"/>
        <v/>
      </c>
      <c r="AO14" s="113" t="str">
        <f t="shared" si="0"/>
        <v/>
      </c>
      <c r="AP14" s="113" t="str">
        <f t="shared" si="0"/>
        <v/>
      </c>
      <c r="AQ14" s="113" t="str">
        <f t="shared" si="0"/>
        <v/>
      </c>
      <c r="AR14" s="113" t="str">
        <f t="shared" si="0"/>
        <v/>
      </c>
      <c r="AS14" s="113" t="str">
        <f t="shared" si="0"/>
        <v/>
      </c>
      <c r="AT14" s="113" t="str">
        <f t="shared" si="0"/>
        <v/>
      </c>
      <c r="AU14" s="113" t="str">
        <f t="shared" si="0"/>
        <v/>
      </c>
      <c r="AV14" s="113" t="str">
        <f t="shared" si="0"/>
        <v/>
      </c>
      <c r="AW14" s="12"/>
      <c r="AX14" s="92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23"/>
      <c r="BP14" s="35"/>
      <c r="BQ14" s="166"/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10" t="str">
        <f>AP5</f>
        <v/>
      </c>
      <c r="E15" s="110" t="str">
        <f>AP6</f>
        <v/>
      </c>
      <c r="F15" s="110" t="str">
        <f>AP7</f>
        <v/>
      </c>
      <c r="G15" s="110" t="str">
        <f>AP8</f>
        <v/>
      </c>
      <c r="H15" s="110" t="str">
        <f>AP9</f>
        <v/>
      </c>
      <c r="I15" s="190"/>
      <c r="J15" s="110" t="str">
        <f>AP10</f>
        <v/>
      </c>
      <c r="K15" s="110" t="str">
        <f>AP11</f>
        <v/>
      </c>
      <c r="L15" s="110" t="str">
        <f>AP12</f>
        <v/>
      </c>
      <c r="M15" s="110" t="str">
        <f>AP13</f>
        <v/>
      </c>
      <c r="N15" s="110" t="str">
        <f>AP14</f>
        <v/>
      </c>
      <c r="O15" s="110" t="str">
        <f>AP15</f>
        <v/>
      </c>
      <c r="P15" s="110" t="str">
        <f>AP16</f>
        <v/>
      </c>
      <c r="Q15" s="110" t="str">
        <f>AP17</f>
        <v/>
      </c>
      <c r="R15" s="110" t="str">
        <f>AP18</f>
        <v/>
      </c>
      <c r="S15" s="110" t="str">
        <f>AP19</f>
        <v/>
      </c>
      <c r="T15" s="110" t="str">
        <f>AP20</f>
        <v/>
      </c>
      <c r="U15" s="110" t="str">
        <f>AP21</f>
        <v/>
      </c>
      <c r="V15" s="110" t="str">
        <f>AP22</f>
        <v/>
      </c>
      <c r="W15" s="110" t="str">
        <f>AP23</f>
        <v/>
      </c>
      <c r="X15" s="110" t="str">
        <f>AP24</f>
        <v/>
      </c>
      <c r="Y15" s="110" t="str">
        <f>AP25</f>
        <v/>
      </c>
      <c r="Z15" s="185">
        <f t="shared" si="1"/>
        <v>0</v>
      </c>
      <c r="AA15" s="110">
        <f>BI26</f>
        <v>0</v>
      </c>
      <c r="AC15" s="21">
        <f>'WEEK 14'!AC15+Z15</f>
        <v>161</v>
      </c>
      <c r="AF15" s="113" t="str">
        <f t="shared" si="2"/>
        <v/>
      </c>
      <c r="AG15" s="113" t="str">
        <f t="shared" si="0"/>
        <v/>
      </c>
      <c r="AH15" s="113" t="str">
        <f t="shared" si="0"/>
        <v/>
      </c>
      <c r="AI15" s="113" t="str">
        <f t="shared" si="0"/>
        <v/>
      </c>
      <c r="AJ15" s="113" t="str">
        <f t="shared" si="0"/>
        <v/>
      </c>
      <c r="AK15" s="113" t="str">
        <f t="shared" si="0"/>
        <v/>
      </c>
      <c r="AL15" s="113" t="str">
        <f t="shared" si="0"/>
        <v/>
      </c>
      <c r="AM15" s="113" t="str">
        <f t="shared" si="0"/>
        <v/>
      </c>
      <c r="AN15" s="113" t="str">
        <f t="shared" si="0"/>
        <v/>
      </c>
      <c r="AO15" s="113" t="str">
        <f t="shared" si="0"/>
        <v/>
      </c>
      <c r="AP15" s="113" t="str">
        <f t="shared" si="0"/>
        <v/>
      </c>
      <c r="AQ15" s="113" t="str">
        <f t="shared" si="0"/>
        <v/>
      </c>
      <c r="AR15" s="113" t="str">
        <f t="shared" si="0"/>
        <v/>
      </c>
      <c r="AS15" s="113" t="str">
        <f t="shared" si="0"/>
        <v/>
      </c>
      <c r="AT15" s="113" t="str">
        <f t="shared" si="0"/>
        <v/>
      </c>
      <c r="AU15" s="113" t="str">
        <f t="shared" si="0"/>
        <v/>
      </c>
      <c r="AV15" s="113" t="str">
        <f t="shared" si="0"/>
        <v/>
      </c>
      <c r="AW15" s="12"/>
      <c r="AX15" s="92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23"/>
      <c r="BP15" s="35"/>
      <c r="BQ15" s="166"/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10" t="str">
        <f>AQ5</f>
        <v/>
      </c>
      <c r="E16" s="110" t="str">
        <f>AQ6</f>
        <v/>
      </c>
      <c r="F16" s="110" t="str">
        <f>AQ7</f>
        <v/>
      </c>
      <c r="G16" s="110" t="str">
        <f>AQ8</f>
        <v/>
      </c>
      <c r="H16" s="110" t="str">
        <f>AQ9</f>
        <v/>
      </c>
      <c r="I16" s="190"/>
      <c r="J16" s="110" t="str">
        <f>AQ10</f>
        <v/>
      </c>
      <c r="K16" s="110" t="str">
        <f>AQ11</f>
        <v/>
      </c>
      <c r="L16" s="110" t="str">
        <f>AQ12</f>
        <v/>
      </c>
      <c r="M16" s="110" t="str">
        <f>AQ13</f>
        <v/>
      </c>
      <c r="N16" s="110" t="str">
        <f>AQ14</f>
        <v/>
      </c>
      <c r="O16" s="110" t="str">
        <f>AQ15</f>
        <v/>
      </c>
      <c r="P16" s="110" t="str">
        <f>AQ16</f>
        <v/>
      </c>
      <c r="Q16" s="110" t="str">
        <f>AQ17</f>
        <v/>
      </c>
      <c r="R16" s="110" t="str">
        <f>AQ18</f>
        <v/>
      </c>
      <c r="S16" s="110" t="str">
        <f>AQ19</f>
        <v/>
      </c>
      <c r="T16" s="110" t="str">
        <f>AQ20</f>
        <v/>
      </c>
      <c r="U16" s="110" t="str">
        <f>AQ21</f>
        <v/>
      </c>
      <c r="V16" s="110" t="str">
        <f>AQ22</f>
        <v/>
      </c>
      <c r="W16" s="110" t="str">
        <f>AQ23</f>
        <v/>
      </c>
      <c r="X16" s="110" t="str">
        <f>AQ24</f>
        <v/>
      </c>
      <c r="Y16" s="110" t="str">
        <f>AQ25</f>
        <v/>
      </c>
      <c r="Z16" s="185">
        <f t="shared" si="1"/>
        <v>0</v>
      </c>
      <c r="AA16" s="110">
        <f>BJ26</f>
        <v>0</v>
      </c>
      <c r="AC16" s="21">
        <f>'WEEK 14'!AC16+Z16</f>
        <v>146</v>
      </c>
      <c r="AF16" s="113" t="str">
        <f t="shared" si="2"/>
        <v/>
      </c>
      <c r="AG16" s="113" t="str">
        <f t="shared" si="0"/>
        <v/>
      </c>
      <c r="AH16" s="113" t="str">
        <f t="shared" si="0"/>
        <v/>
      </c>
      <c r="AI16" s="113" t="str">
        <f t="shared" si="0"/>
        <v/>
      </c>
      <c r="AJ16" s="113" t="str">
        <f t="shared" si="0"/>
        <v/>
      </c>
      <c r="AK16" s="113" t="str">
        <f t="shared" si="0"/>
        <v/>
      </c>
      <c r="AL16" s="113" t="str">
        <f t="shared" si="0"/>
        <v/>
      </c>
      <c r="AM16" s="113" t="str">
        <f t="shared" si="0"/>
        <v/>
      </c>
      <c r="AN16" s="113" t="str">
        <f t="shared" si="0"/>
        <v/>
      </c>
      <c r="AO16" s="113" t="str">
        <f t="shared" si="0"/>
        <v/>
      </c>
      <c r="AP16" s="113" t="str">
        <f t="shared" si="0"/>
        <v/>
      </c>
      <c r="AQ16" s="113" t="str">
        <f t="shared" si="0"/>
        <v/>
      </c>
      <c r="AR16" s="113" t="str">
        <f t="shared" si="0"/>
        <v/>
      </c>
      <c r="AS16" s="113" t="str">
        <f t="shared" si="0"/>
        <v/>
      </c>
      <c r="AT16" s="113" t="str">
        <f t="shared" si="0"/>
        <v/>
      </c>
      <c r="AU16" s="113" t="str">
        <f t="shared" si="0"/>
        <v/>
      </c>
      <c r="AV16" s="113" t="str">
        <f t="shared" si="0"/>
        <v/>
      </c>
      <c r="AW16" s="12"/>
      <c r="AX16" s="92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23"/>
      <c r="BP16" s="35"/>
      <c r="BQ16" s="166"/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/>
      </c>
      <c r="E17" s="110" t="str">
        <f>AR6</f>
        <v/>
      </c>
      <c r="F17" s="110" t="str">
        <f>AR7</f>
        <v/>
      </c>
      <c r="G17" s="110" t="str">
        <f>AR8</f>
        <v/>
      </c>
      <c r="H17" s="110" t="str">
        <f>AR9</f>
        <v/>
      </c>
      <c r="I17" s="190"/>
      <c r="J17" s="110" t="str">
        <f>AR10</f>
        <v/>
      </c>
      <c r="K17" s="110" t="str">
        <f>AR11</f>
        <v/>
      </c>
      <c r="L17" s="110" t="str">
        <f>AR12</f>
        <v/>
      </c>
      <c r="M17" s="110" t="str">
        <f>AR13</f>
        <v/>
      </c>
      <c r="N17" s="110" t="str">
        <f>AR14</f>
        <v/>
      </c>
      <c r="O17" s="110" t="str">
        <f>AR15</f>
        <v/>
      </c>
      <c r="P17" s="110" t="str">
        <f>AR16</f>
        <v/>
      </c>
      <c r="Q17" s="110" t="str">
        <f>AR17</f>
        <v/>
      </c>
      <c r="R17" s="110" t="str">
        <f>AR18</f>
        <v/>
      </c>
      <c r="S17" s="110" t="str">
        <f>AR19</f>
        <v/>
      </c>
      <c r="T17" s="110" t="str">
        <f>AR20</f>
        <v/>
      </c>
      <c r="U17" s="110" t="str">
        <f>AR21</f>
        <v/>
      </c>
      <c r="V17" s="110" t="str">
        <f>AR22</f>
        <v/>
      </c>
      <c r="W17" s="110" t="str">
        <f>AR23</f>
        <v/>
      </c>
      <c r="X17" s="110" t="str">
        <f>AR24</f>
        <v/>
      </c>
      <c r="Y17" s="110" t="str">
        <f>AR25</f>
        <v/>
      </c>
      <c r="Z17" s="185">
        <f t="shared" si="1"/>
        <v>0</v>
      </c>
      <c r="AA17" s="110">
        <f>BK26</f>
        <v>0</v>
      </c>
      <c r="AC17" s="21">
        <f>'WEEK 14'!AC17+Z17</f>
        <v>154</v>
      </c>
      <c r="AF17" s="113" t="str">
        <f t="shared" si="2"/>
        <v/>
      </c>
      <c r="AG17" s="113" t="str">
        <f t="shared" si="0"/>
        <v/>
      </c>
      <c r="AH17" s="113" t="str">
        <f t="shared" si="0"/>
        <v/>
      </c>
      <c r="AI17" s="113" t="str">
        <f t="shared" si="0"/>
        <v/>
      </c>
      <c r="AJ17" s="113" t="str">
        <f t="shared" si="0"/>
        <v/>
      </c>
      <c r="AK17" s="113" t="str">
        <f t="shared" si="0"/>
        <v/>
      </c>
      <c r="AL17" s="113" t="str">
        <f t="shared" si="0"/>
        <v/>
      </c>
      <c r="AM17" s="113" t="str">
        <f t="shared" si="0"/>
        <v/>
      </c>
      <c r="AN17" s="113" t="str">
        <f t="shared" si="0"/>
        <v/>
      </c>
      <c r="AO17" s="113" t="str">
        <f t="shared" si="0"/>
        <v/>
      </c>
      <c r="AP17" s="113" t="str">
        <f t="shared" si="0"/>
        <v/>
      </c>
      <c r="AQ17" s="113" t="str">
        <f t="shared" si="0"/>
        <v/>
      </c>
      <c r="AR17" s="113" t="str">
        <f t="shared" si="0"/>
        <v/>
      </c>
      <c r="AS17" s="113" t="str">
        <f t="shared" si="0"/>
        <v/>
      </c>
      <c r="AT17" s="113" t="str">
        <f t="shared" si="0"/>
        <v/>
      </c>
      <c r="AU17" s="113" t="str">
        <f t="shared" si="0"/>
        <v/>
      </c>
      <c r="AV17" s="113" t="str">
        <f t="shared" si="0"/>
        <v/>
      </c>
      <c r="AW17" s="12"/>
      <c r="AX17" s="92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23"/>
      <c r="BP17" s="35"/>
      <c r="BQ17" s="166"/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10" t="str">
        <f>AS5</f>
        <v/>
      </c>
      <c r="E18" s="110" t="str">
        <f>AS6</f>
        <v/>
      </c>
      <c r="F18" s="110" t="str">
        <f>AS7</f>
        <v/>
      </c>
      <c r="G18" s="110" t="str">
        <f>AS8</f>
        <v/>
      </c>
      <c r="H18" s="110" t="str">
        <f>AS9</f>
        <v/>
      </c>
      <c r="I18" s="190"/>
      <c r="J18" s="110" t="str">
        <f>AS10</f>
        <v/>
      </c>
      <c r="K18" s="110" t="str">
        <f>AS11</f>
        <v/>
      </c>
      <c r="L18" s="110" t="str">
        <f>AS12</f>
        <v/>
      </c>
      <c r="M18" s="110" t="str">
        <f>AS13</f>
        <v/>
      </c>
      <c r="N18" s="110" t="str">
        <f>AS14</f>
        <v/>
      </c>
      <c r="O18" s="110" t="str">
        <f>AS15</f>
        <v/>
      </c>
      <c r="P18" s="110" t="str">
        <f>AS16</f>
        <v/>
      </c>
      <c r="Q18" s="110" t="str">
        <f>AS17</f>
        <v/>
      </c>
      <c r="R18" s="110" t="str">
        <f>AS18</f>
        <v/>
      </c>
      <c r="S18" s="110" t="str">
        <f>AS19</f>
        <v/>
      </c>
      <c r="T18" s="110" t="str">
        <f>AS20</f>
        <v/>
      </c>
      <c r="U18" s="110" t="str">
        <f>AS21</f>
        <v/>
      </c>
      <c r="V18" s="110" t="str">
        <f>AS22</f>
        <v/>
      </c>
      <c r="W18" s="110" t="str">
        <f>AS23</f>
        <v/>
      </c>
      <c r="X18" s="110" t="str">
        <f>AS24</f>
        <v/>
      </c>
      <c r="Y18" s="110" t="str">
        <f>AS25</f>
        <v/>
      </c>
      <c r="Z18" s="185">
        <f t="shared" si="1"/>
        <v>0</v>
      </c>
      <c r="AA18" s="110">
        <f>BL26</f>
        <v>0</v>
      </c>
      <c r="AC18" s="21">
        <f>'WEEK 14'!AC18+Z18</f>
        <v>153</v>
      </c>
      <c r="AF18" s="113" t="str">
        <f t="shared" si="2"/>
        <v/>
      </c>
      <c r="AG18" s="113" t="str">
        <f t="shared" si="0"/>
        <v/>
      </c>
      <c r="AH18" s="113" t="str">
        <f t="shared" si="0"/>
        <v/>
      </c>
      <c r="AI18" s="113" t="str">
        <f t="shared" si="0"/>
        <v/>
      </c>
      <c r="AJ18" s="113" t="str">
        <f t="shared" si="0"/>
        <v/>
      </c>
      <c r="AK18" s="113" t="str">
        <f t="shared" si="0"/>
        <v/>
      </c>
      <c r="AL18" s="113" t="str">
        <f t="shared" si="0"/>
        <v/>
      </c>
      <c r="AM18" s="113" t="str">
        <f t="shared" si="0"/>
        <v/>
      </c>
      <c r="AN18" s="113" t="str">
        <f t="shared" si="0"/>
        <v/>
      </c>
      <c r="AO18" s="113" t="str">
        <f t="shared" si="0"/>
        <v/>
      </c>
      <c r="AP18" s="113" t="str">
        <f t="shared" si="0"/>
        <v/>
      </c>
      <c r="AQ18" s="113" t="str">
        <f t="shared" si="0"/>
        <v/>
      </c>
      <c r="AR18" s="113" t="str">
        <f t="shared" si="0"/>
        <v/>
      </c>
      <c r="AS18" s="113" t="str">
        <f t="shared" si="0"/>
        <v/>
      </c>
      <c r="AT18" s="113" t="str">
        <f t="shared" si="0"/>
        <v/>
      </c>
      <c r="AU18" s="113" t="str">
        <f t="shared" si="0"/>
        <v/>
      </c>
      <c r="AV18" s="113" t="str">
        <f t="shared" si="0"/>
        <v/>
      </c>
      <c r="AW18" s="12"/>
      <c r="AX18" s="92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23"/>
      <c r="BP18" s="35"/>
      <c r="BQ18" s="166"/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/>
      </c>
      <c r="E19" s="110" t="str">
        <f>AT6</f>
        <v/>
      </c>
      <c r="F19" s="110" t="str">
        <f>AT7</f>
        <v/>
      </c>
      <c r="G19" s="110" t="str">
        <f>AT8</f>
        <v/>
      </c>
      <c r="H19" s="110" t="str">
        <f>AT9</f>
        <v/>
      </c>
      <c r="I19" s="190"/>
      <c r="J19" s="110" t="str">
        <f>AT10</f>
        <v/>
      </c>
      <c r="K19" s="110" t="str">
        <f>AT11</f>
        <v/>
      </c>
      <c r="L19" s="110" t="str">
        <f>AT12</f>
        <v/>
      </c>
      <c r="M19" s="110" t="str">
        <f>AT13</f>
        <v/>
      </c>
      <c r="N19" s="110" t="str">
        <f>AT14</f>
        <v/>
      </c>
      <c r="O19" s="110" t="str">
        <f>AT15</f>
        <v/>
      </c>
      <c r="P19" s="110" t="str">
        <f>AT16</f>
        <v/>
      </c>
      <c r="Q19" s="110" t="str">
        <f>AT17</f>
        <v/>
      </c>
      <c r="R19" s="110" t="str">
        <f>AT18</f>
        <v/>
      </c>
      <c r="S19" s="110" t="str">
        <f>AT19</f>
        <v/>
      </c>
      <c r="T19" s="110" t="str">
        <f>AT20</f>
        <v/>
      </c>
      <c r="U19" s="110" t="str">
        <f>AT21</f>
        <v/>
      </c>
      <c r="V19" s="110" t="str">
        <f>AT22</f>
        <v/>
      </c>
      <c r="W19" s="110" t="str">
        <f>AT23</f>
        <v/>
      </c>
      <c r="X19" s="110" t="str">
        <f>AT24</f>
        <v/>
      </c>
      <c r="Y19" s="110" t="str">
        <f>AT25</f>
        <v/>
      </c>
      <c r="Z19" s="185">
        <f t="shared" si="1"/>
        <v>0</v>
      </c>
      <c r="AA19" s="110">
        <f>BM26</f>
        <v>0</v>
      </c>
      <c r="AC19" s="21">
        <f>'WEEK 14'!AC19+Z19</f>
        <v>135</v>
      </c>
      <c r="AF19" s="113" t="str">
        <f t="shared" si="2"/>
        <v/>
      </c>
      <c r="AG19" s="113" t="str">
        <f t="shared" si="0"/>
        <v/>
      </c>
      <c r="AH19" s="113" t="str">
        <f t="shared" si="0"/>
        <v/>
      </c>
      <c r="AI19" s="113" t="str">
        <f t="shared" si="0"/>
        <v/>
      </c>
      <c r="AJ19" s="113" t="str">
        <f t="shared" si="0"/>
        <v/>
      </c>
      <c r="AK19" s="113" t="str">
        <f t="shared" si="0"/>
        <v/>
      </c>
      <c r="AL19" s="113" t="str">
        <f t="shared" si="0"/>
        <v/>
      </c>
      <c r="AM19" s="113" t="str">
        <f t="shared" si="0"/>
        <v/>
      </c>
      <c r="AN19" s="113" t="str">
        <f t="shared" si="0"/>
        <v/>
      </c>
      <c r="AO19" s="113" t="str">
        <f t="shared" si="0"/>
        <v/>
      </c>
      <c r="AP19" s="113" t="str">
        <f t="shared" si="0"/>
        <v/>
      </c>
      <c r="AQ19" s="113" t="str">
        <f t="shared" si="0"/>
        <v/>
      </c>
      <c r="AR19" s="113" t="str">
        <f t="shared" si="0"/>
        <v/>
      </c>
      <c r="AS19" s="113" t="str">
        <f t="shared" si="0"/>
        <v/>
      </c>
      <c r="AT19" s="113" t="str">
        <f t="shared" si="0"/>
        <v/>
      </c>
      <c r="AU19" s="113" t="str">
        <f t="shared" si="0"/>
        <v/>
      </c>
      <c r="AV19" s="113" t="str">
        <f t="shared" si="0"/>
        <v/>
      </c>
      <c r="AW19" s="12"/>
      <c r="AX19" s="92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23"/>
      <c r="BP19" s="35"/>
      <c r="BQ19" s="166"/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/>
      </c>
      <c r="E20" s="110" t="str">
        <f>AU6</f>
        <v/>
      </c>
      <c r="F20" s="110" t="str">
        <f>AU7</f>
        <v/>
      </c>
      <c r="G20" s="110" t="str">
        <f>AU8</f>
        <v/>
      </c>
      <c r="H20" s="110" t="str">
        <f>AU9</f>
        <v/>
      </c>
      <c r="I20" s="190"/>
      <c r="J20" s="110" t="str">
        <f>AU10</f>
        <v/>
      </c>
      <c r="K20" s="110" t="str">
        <f>AU11</f>
        <v/>
      </c>
      <c r="L20" s="110" t="str">
        <f>AU12</f>
        <v/>
      </c>
      <c r="M20" s="110" t="str">
        <f>AU13</f>
        <v/>
      </c>
      <c r="N20" s="110" t="str">
        <f>AU14</f>
        <v/>
      </c>
      <c r="O20" s="110" t="str">
        <f>AU15</f>
        <v/>
      </c>
      <c r="P20" s="110" t="str">
        <f>AU16</f>
        <v/>
      </c>
      <c r="Q20" s="110" t="str">
        <f>AU17</f>
        <v/>
      </c>
      <c r="R20" s="110" t="str">
        <f>AU18</f>
        <v/>
      </c>
      <c r="S20" s="110" t="str">
        <f>AU19</f>
        <v/>
      </c>
      <c r="T20" s="110" t="str">
        <f>AU20</f>
        <v/>
      </c>
      <c r="U20" s="110" t="str">
        <f>AU21</f>
        <v/>
      </c>
      <c r="V20" s="110" t="str">
        <f>AU22</f>
        <v/>
      </c>
      <c r="W20" s="110" t="str">
        <f>AU23</f>
        <v/>
      </c>
      <c r="X20" s="110" t="str">
        <f>AU24</f>
        <v/>
      </c>
      <c r="Y20" s="110" t="str">
        <f>AU25</f>
        <v/>
      </c>
      <c r="Z20" s="185">
        <f t="shared" si="1"/>
        <v>0</v>
      </c>
      <c r="AA20" s="110">
        <f>BN26</f>
        <v>0</v>
      </c>
      <c r="AC20" s="21">
        <f>'WEEK 14'!AC20+Z20</f>
        <v>146</v>
      </c>
      <c r="AF20" s="113" t="str">
        <f t="shared" si="2"/>
        <v/>
      </c>
      <c r="AG20" s="113" t="str">
        <f t="shared" si="0"/>
        <v/>
      </c>
      <c r="AH20" s="113" t="str">
        <f t="shared" si="0"/>
        <v/>
      </c>
      <c r="AI20" s="113" t="str">
        <f t="shared" si="0"/>
        <v/>
      </c>
      <c r="AJ20" s="113" t="str">
        <f t="shared" si="0"/>
        <v/>
      </c>
      <c r="AK20" s="113" t="str">
        <f t="shared" si="0"/>
        <v/>
      </c>
      <c r="AL20" s="113" t="str">
        <f t="shared" si="0"/>
        <v/>
      </c>
      <c r="AM20" s="113" t="str">
        <f t="shared" si="0"/>
        <v/>
      </c>
      <c r="AN20" s="113" t="str">
        <f t="shared" si="0"/>
        <v/>
      </c>
      <c r="AO20" s="113" t="str">
        <f t="shared" si="0"/>
        <v/>
      </c>
      <c r="AP20" s="113" t="str">
        <f t="shared" si="0"/>
        <v/>
      </c>
      <c r="AQ20" s="113" t="str">
        <f t="shared" si="0"/>
        <v/>
      </c>
      <c r="AR20" s="113" t="str">
        <f t="shared" si="0"/>
        <v/>
      </c>
      <c r="AS20" s="113" t="str">
        <f t="shared" si="0"/>
        <v/>
      </c>
      <c r="AT20" s="113" t="str">
        <f t="shared" si="0"/>
        <v/>
      </c>
      <c r="AU20" s="113" t="str">
        <f t="shared" si="0"/>
        <v/>
      </c>
      <c r="AV20" s="113" t="str">
        <f t="shared" ref="AV20:AV25" si="3">TRIM(BO20)</f>
        <v/>
      </c>
      <c r="AW20" s="12"/>
      <c r="AX20" s="92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23"/>
      <c r="BP20" s="35"/>
      <c r="BQ20" s="166"/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>
        <f>'WEEK 14'!AC21+Z21</f>
        <v>0</v>
      </c>
      <c r="AF21" s="113" t="str">
        <f t="shared" si="2"/>
        <v/>
      </c>
      <c r="AG21" s="113" t="str">
        <f t="shared" si="2"/>
        <v/>
      </c>
      <c r="AH21" s="113" t="str">
        <f t="shared" si="2"/>
        <v/>
      </c>
      <c r="AI21" s="113" t="str">
        <f t="shared" si="2"/>
        <v/>
      </c>
      <c r="AJ21" s="113" t="str">
        <f t="shared" si="2"/>
        <v/>
      </c>
      <c r="AK21" s="113" t="str">
        <f t="shared" si="2"/>
        <v/>
      </c>
      <c r="AL21" s="113" t="str">
        <f t="shared" si="2"/>
        <v/>
      </c>
      <c r="AM21" s="113" t="str">
        <f t="shared" si="2"/>
        <v/>
      </c>
      <c r="AN21" s="113" t="str">
        <f t="shared" si="2"/>
        <v/>
      </c>
      <c r="AO21" s="113" t="str">
        <f t="shared" si="2"/>
        <v/>
      </c>
      <c r="AP21" s="113" t="str">
        <f t="shared" si="2"/>
        <v/>
      </c>
      <c r="AQ21" s="113" t="str">
        <f t="shared" si="2"/>
        <v/>
      </c>
      <c r="AR21" s="113" t="str">
        <f t="shared" si="2"/>
        <v/>
      </c>
      <c r="AS21" s="113" t="str">
        <f t="shared" si="2"/>
        <v/>
      </c>
      <c r="AT21" s="113" t="str">
        <f t="shared" si="2"/>
        <v/>
      </c>
      <c r="AU21" s="113" t="str">
        <f t="shared" si="2"/>
        <v/>
      </c>
      <c r="AV21" s="113" t="str">
        <f t="shared" si="3"/>
        <v/>
      </c>
      <c r="AX21" s="92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23"/>
      <c r="BP21" s="35"/>
      <c r="BQ21" s="166"/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/>
      </c>
      <c r="AG22" s="113" t="str">
        <f t="shared" si="2"/>
        <v/>
      </c>
      <c r="AH22" s="113" t="str">
        <f t="shared" si="2"/>
        <v/>
      </c>
      <c r="AI22" s="113" t="str">
        <f t="shared" si="2"/>
        <v/>
      </c>
      <c r="AJ22" s="113" t="str">
        <f t="shared" si="2"/>
        <v/>
      </c>
      <c r="AK22" s="113" t="str">
        <f t="shared" si="2"/>
        <v/>
      </c>
      <c r="AL22" s="113" t="str">
        <f t="shared" si="2"/>
        <v/>
      </c>
      <c r="AM22" s="113" t="str">
        <f t="shared" si="2"/>
        <v/>
      </c>
      <c r="AN22" s="113" t="str">
        <f t="shared" si="2"/>
        <v/>
      </c>
      <c r="AO22" s="113" t="str">
        <f t="shared" si="2"/>
        <v/>
      </c>
      <c r="AP22" s="113" t="str">
        <f t="shared" si="2"/>
        <v/>
      </c>
      <c r="AQ22" s="113" t="str">
        <f t="shared" si="2"/>
        <v/>
      </c>
      <c r="AR22" s="113" t="str">
        <f t="shared" si="2"/>
        <v/>
      </c>
      <c r="AS22" s="113" t="str">
        <f t="shared" si="2"/>
        <v/>
      </c>
      <c r="AT22" s="113" t="str">
        <f t="shared" si="2"/>
        <v/>
      </c>
      <c r="AU22" s="113" t="str">
        <f t="shared" si="2"/>
        <v/>
      </c>
      <c r="AV22" s="113" t="str">
        <f t="shared" si="3"/>
        <v/>
      </c>
      <c r="AW22" s="12"/>
      <c r="AX22" s="92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23"/>
      <c r="BP22" s="35"/>
      <c r="BQ22" s="167"/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/>
      </c>
      <c r="AG23" s="113" t="str">
        <f t="shared" si="2"/>
        <v/>
      </c>
      <c r="AH23" s="113" t="str">
        <f t="shared" si="2"/>
        <v/>
      </c>
      <c r="AI23" s="113" t="str">
        <f t="shared" si="2"/>
        <v/>
      </c>
      <c r="AJ23" s="113" t="str">
        <f t="shared" si="2"/>
        <v/>
      </c>
      <c r="AK23" s="113" t="str">
        <f t="shared" si="2"/>
        <v/>
      </c>
      <c r="AL23" s="113" t="str">
        <f t="shared" si="2"/>
        <v/>
      </c>
      <c r="AM23" s="113" t="str">
        <f t="shared" si="2"/>
        <v/>
      </c>
      <c r="AN23" s="113" t="str">
        <f t="shared" si="2"/>
        <v/>
      </c>
      <c r="AO23" s="113" t="str">
        <f t="shared" si="2"/>
        <v/>
      </c>
      <c r="AP23" s="113" t="str">
        <f t="shared" si="2"/>
        <v/>
      </c>
      <c r="AQ23" s="113" t="str">
        <f t="shared" si="2"/>
        <v/>
      </c>
      <c r="AR23" s="113" t="str">
        <f t="shared" si="2"/>
        <v/>
      </c>
      <c r="AS23" s="113" t="str">
        <f t="shared" si="2"/>
        <v/>
      </c>
      <c r="AT23" s="113" t="str">
        <f t="shared" si="2"/>
        <v/>
      </c>
      <c r="AU23" s="113" t="str">
        <f t="shared" si="2"/>
        <v/>
      </c>
      <c r="AV23" s="113" t="str">
        <f t="shared" si="3"/>
        <v/>
      </c>
      <c r="AX23" s="92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23"/>
      <c r="BP23" s="99"/>
      <c r="BQ23" s="167"/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/>
      </c>
      <c r="AG24" s="113" t="str">
        <f t="shared" si="2"/>
        <v/>
      </c>
      <c r="AH24" s="113" t="str">
        <f t="shared" si="2"/>
        <v/>
      </c>
      <c r="AI24" s="113" t="str">
        <f t="shared" si="2"/>
        <v/>
      </c>
      <c r="AJ24" s="113" t="str">
        <f t="shared" si="2"/>
        <v/>
      </c>
      <c r="AK24" s="113" t="str">
        <f t="shared" si="2"/>
        <v/>
      </c>
      <c r="AL24" s="113" t="str">
        <f t="shared" si="2"/>
        <v/>
      </c>
      <c r="AM24" s="113" t="str">
        <f t="shared" si="2"/>
        <v/>
      </c>
      <c r="AN24" s="113" t="str">
        <f t="shared" si="2"/>
        <v/>
      </c>
      <c r="AO24" s="113" t="str">
        <f t="shared" si="2"/>
        <v/>
      </c>
      <c r="AP24" s="113" t="str">
        <f t="shared" si="2"/>
        <v/>
      </c>
      <c r="AQ24" s="113" t="str">
        <f t="shared" si="2"/>
        <v/>
      </c>
      <c r="AR24" s="113" t="str">
        <f t="shared" si="2"/>
        <v/>
      </c>
      <c r="AS24" s="113" t="str">
        <f t="shared" si="2"/>
        <v/>
      </c>
      <c r="AT24" s="113" t="str">
        <f t="shared" si="2"/>
        <v/>
      </c>
      <c r="AU24" s="113" t="str">
        <f t="shared" si="2"/>
        <v/>
      </c>
      <c r="AV24" s="113" t="str">
        <f t="shared" si="3"/>
        <v/>
      </c>
      <c r="AX24" s="88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23"/>
      <c r="BP24" s="99"/>
      <c r="BQ24" s="167"/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0</v>
      </c>
      <c r="E25" s="137">
        <f t="shared" ref="D25:H40" si="4">IF(E5=E$4,1,0)</f>
        <v>0</v>
      </c>
      <c r="F25" s="137">
        <f t="shared" si="4"/>
        <v>0</v>
      </c>
      <c r="G25" s="137">
        <f t="shared" si="4"/>
        <v>0</v>
      </c>
      <c r="H25" s="137">
        <f t="shared" si="4"/>
        <v>0</v>
      </c>
      <c r="I25" s="137"/>
      <c r="J25" s="137">
        <f t="shared" ref="J25:Y40" si="5">IF(J5=J$4,1,0)</f>
        <v>0</v>
      </c>
      <c r="K25" s="137">
        <f t="shared" si="5"/>
        <v>0</v>
      </c>
      <c r="L25" s="137">
        <f t="shared" si="5"/>
        <v>0</v>
      </c>
      <c r="M25" s="137">
        <f t="shared" si="5"/>
        <v>0</v>
      </c>
      <c r="N25" s="137">
        <f t="shared" si="5"/>
        <v>0</v>
      </c>
      <c r="O25" s="137">
        <f t="shared" si="5"/>
        <v>0</v>
      </c>
      <c r="P25" s="137">
        <f t="shared" si="5"/>
        <v>0</v>
      </c>
      <c r="Q25" s="137">
        <f t="shared" si="5"/>
        <v>0</v>
      </c>
      <c r="R25" s="137">
        <f t="shared" si="5"/>
        <v>0</v>
      </c>
      <c r="S25" s="137">
        <f t="shared" si="5"/>
        <v>0</v>
      </c>
      <c r="T25" s="137">
        <f t="shared" si="5"/>
        <v>0</v>
      </c>
      <c r="U25" s="137">
        <f t="shared" si="5"/>
        <v>0</v>
      </c>
      <c r="V25" s="137">
        <f t="shared" si="5"/>
        <v>0</v>
      </c>
      <c r="W25" s="137">
        <f t="shared" si="5"/>
        <v>0</v>
      </c>
      <c r="X25" s="137">
        <f t="shared" si="5"/>
        <v>0</v>
      </c>
      <c r="Y25" s="137">
        <f t="shared" si="5"/>
        <v>0</v>
      </c>
      <c r="Z25" s="138"/>
      <c r="AA25" s="96"/>
      <c r="AF25" s="130" t="str">
        <f t="shared" si="2"/>
        <v/>
      </c>
      <c r="AG25" s="130" t="str">
        <f t="shared" si="2"/>
        <v/>
      </c>
      <c r="AH25" s="130" t="str">
        <f t="shared" si="2"/>
        <v/>
      </c>
      <c r="AI25" s="130" t="str">
        <f t="shared" si="2"/>
        <v/>
      </c>
      <c r="AJ25" s="130" t="str">
        <f t="shared" si="2"/>
        <v/>
      </c>
      <c r="AK25" s="130" t="str">
        <f t="shared" si="2"/>
        <v/>
      </c>
      <c r="AL25" s="130" t="str">
        <f t="shared" si="2"/>
        <v/>
      </c>
      <c r="AM25" s="130" t="str">
        <f t="shared" si="2"/>
        <v/>
      </c>
      <c r="AN25" s="130" t="str">
        <f t="shared" si="2"/>
        <v/>
      </c>
      <c r="AO25" s="130" t="str">
        <f t="shared" si="2"/>
        <v/>
      </c>
      <c r="AP25" s="130" t="str">
        <f t="shared" si="2"/>
        <v/>
      </c>
      <c r="AQ25" s="130" t="str">
        <f t="shared" si="2"/>
        <v/>
      </c>
      <c r="AR25" s="130" t="str">
        <f t="shared" si="2"/>
        <v/>
      </c>
      <c r="AS25" s="113" t="str">
        <f t="shared" si="2"/>
        <v/>
      </c>
      <c r="AT25" s="130" t="str">
        <f t="shared" si="2"/>
        <v/>
      </c>
      <c r="AU25" s="113" t="str">
        <f t="shared" si="2"/>
        <v/>
      </c>
      <c r="AV25" s="130" t="str">
        <f t="shared" si="3"/>
        <v/>
      </c>
      <c r="AX25" s="92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92"/>
      <c r="BP25" s="96"/>
      <c r="BQ25" s="167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0</v>
      </c>
      <c r="E26" s="137">
        <f t="shared" si="4"/>
        <v>0</v>
      </c>
      <c r="F26" s="137">
        <f t="shared" si="4"/>
        <v>0</v>
      </c>
      <c r="G26" s="137">
        <f t="shared" si="4"/>
        <v>0</v>
      </c>
      <c r="H26" s="137">
        <f t="shared" si="4"/>
        <v>0</v>
      </c>
      <c r="I26" s="137"/>
      <c r="J26" s="137">
        <f t="shared" si="5"/>
        <v>0</v>
      </c>
      <c r="K26" s="137">
        <f t="shared" si="5"/>
        <v>0</v>
      </c>
      <c r="L26" s="137">
        <f t="shared" si="5"/>
        <v>0</v>
      </c>
      <c r="M26" s="137">
        <f t="shared" si="5"/>
        <v>0</v>
      </c>
      <c r="N26" s="137">
        <f t="shared" si="5"/>
        <v>0</v>
      </c>
      <c r="O26" s="137">
        <f t="shared" si="5"/>
        <v>0</v>
      </c>
      <c r="P26" s="137">
        <f t="shared" si="5"/>
        <v>0</v>
      </c>
      <c r="Q26" s="137">
        <f t="shared" si="5"/>
        <v>0</v>
      </c>
      <c r="R26" s="137">
        <f t="shared" si="5"/>
        <v>0</v>
      </c>
      <c r="S26" s="137">
        <f t="shared" si="5"/>
        <v>0</v>
      </c>
      <c r="T26" s="137">
        <f t="shared" si="5"/>
        <v>0</v>
      </c>
      <c r="U26" s="137">
        <f t="shared" si="5"/>
        <v>0</v>
      </c>
      <c r="V26" s="137">
        <f t="shared" si="5"/>
        <v>0</v>
      </c>
      <c r="W26" s="137">
        <f t="shared" si="5"/>
        <v>0</v>
      </c>
      <c r="X26" s="137">
        <f t="shared" si="5"/>
        <v>0</v>
      </c>
      <c r="Y26" s="137">
        <f t="shared" si="5"/>
        <v>0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0</v>
      </c>
      <c r="E27" s="137">
        <f t="shared" si="4"/>
        <v>0</v>
      </c>
      <c r="F27" s="137">
        <f t="shared" si="4"/>
        <v>0</v>
      </c>
      <c r="G27" s="137">
        <f t="shared" si="4"/>
        <v>0</v>
      </c>
      <c r="H27" s="137">
        <f t="shared" si="4"/>
        <v>0</v>
      </c>
      <c r="I27" s="137"/>
      <c r="J27" s="137">
        <f t="shared" si="5"/>
        <v>0</v>
      </c>
      <c r="K27" s="137">
        <f t="shared" si="5"/>
        <v>0</v>
      </c>
      <c r="L27" s="137">
        <f t="shared" si="5"/>
        <v>0</v>
      </c>
      <c r="M27" s="137">
        <f t="shared" si="5"/>
        <v>0</v>
      </c>
      <c r="N27" s="137">
        <f t="shared" si="5"/>
        <v>0</v>
      </c>
      <c r="O27" s="137">
        <f t="shared" si="5"/>
        <v>0</v>
      </c>
      <c r="P27" s="137">
        <f t="shared" si="5"/>
        <v>0</v>
      </c>
      <c r="Q27" s="137">
        <f t="shared" si="5"/>
        <v>0</v>
      </c>
      <c r="R27" s="137">
        <f t="shared" si="5"/>
        <v>0</v>
      </c>
      <c r="S27" s="137">
        <f t="shared" si="5"/>
        <v>0</v>
      </c>
      <c r="T27" s="137">
        <f t="shared" si="5"/>
        <v>0</v>
      </c>
      <c r="U27" s="137">
        <f t="shared" si="5"/>
        <v>0</v>
      </c>
      <c r="V27" s="137">
        <f t="shared" si="5"/>
        <v>0</v>
      </c>
      <c r="W27" s="137">
        <f t="shared" si="5"/>
        <v>0</v>
      </c>
      <c r="X27" s="137">
        <f t="shared" si="5"/>
        <v>0</v>
      </c>
      <c r="Y27" s="137">
        <f t="shared" si="5"/>
        <v>0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0</v>
      </c>
      <c r="E28" s="137">
        <f t="shared" si="4"/>
        <v>0</v>
      </c>
      <c r="F28" s="137">
        <f t="shared" si="4"/>
        <v>0</v>
      </c>
      <c r="G28" s="137">
        <f t="shared" si="4"/>
        <v>0</v>
      </c>
      <c r="H28" s="137">
        <f t="shared" si="4"/>
        <v>0</v>
      </c>
      <c r="I28" s="137"/>
      <c r="J28" s="137">
        <f t="shared" si="5"/>
        <v>0</v>
      </c>
      <c r="K28" s="137">
        <f t="shared" si="5"/>
        <v>0</v>
      </c>
      <c r="L28" s="137">
        <f t="shared" si="5"/>
        <v>0</v>
      </c>
      <c r="M28" s="137">
        <f t="shared" si="5"/>
        <v>0</v>
      </c>
      <c r="N28" s="137">
        <f t="shared" si="5"/>
        <v>0</v>
      </c>
      <c r="O28" s="137">
        <f t="shared" si="5"/>
        <v>0</v>
      </c>
      <c r="P28" s="137">
        <f t="shared" si="5"/>
        <v>0</v>
      </c>
      <c r="Q28" s="137">
        <f t="shared" si="5"/>
        <v>0</v>
      </c>
      <c r="R28" s="137">
        <f t="shared" si="5"/>
        <v>0</v>
      </c>
      <c r="S28" s="137">
        <f t="shared" si="5"/>
        <v>0</v>
      </c>
      <c r="T28" s="137">
        <f t="shared" si="5"/>
        <v>0</v>
      </c>
      <c r="U28" s="137">
        <f t="shared" si="5"/>
        <v>0</v>
      </c>
      <c r="V28" s="137">
        <f t="shared" si="5"/>
        <v>0</v>
      </c>
      <c r="W28" s="137">
        <f t="shared" si="5"/>
        <v>0</v>
      </c>
      <c r="X28" s="137">
        <f t="shared" si="5"/>
        <v>0</v>
      </c>
      <c r="Y28" s="137">
        <f t="shared" si="5"/>
        <v>0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0</v>
      </c>
      <c r="E29" s="137">
        <f t="shared" si="4"/>
        <v>0</v>
      </c>
      <c r="F29" s="137">
        <f t="shared" si="4"/>
        <v>0</v>
      </c>
      <c r="G29" s="137">
        <f t="shared" si="4"/>
        <v>0</v>
      </c>
      <c r="H29" s="137">
        <f t="shared" si="4"/>
        <v>0</v>
      </c>
      <c r="I29" s="137"/>
      <c r="J29" s="137">
        <f t="shared" si="5"/>
        <v>0</v>
      </c>
      <c r="K29" s="137">
        <f t="shared" si="5"/>
        <v>0</v>
      </c>
      <c r="L29" s="137">
        <f t="shared" si="5"/>
        <v>0</v>
      </c>
      <c r="M29" s="137">
        <f t="shared" si="5"/>
        <v>0</v>
      </c>
      <c r="N29" s="137">
        <f t="shared" si="5"/>
        <v>0</v>
      </c>
      <c r="O29" s="137">
        <f t="shared" si="5"/>
        <v>0</v>
      </c>
      <c r="P29" s="137">
        <f t="shared" si="5"/>
        <v>0</v>
      </c>
      <c r="Q29" s="137">
        <f t="shared" si="5"/>
        <v>0</v>
      </c>
      <c r="R29" s="137">
        <f t="shared" si="5"/>
        <v>0</v>
      </c>
      <c r="S29" s="137">
        <f t="shared" si="5"/>
        <v>0</v>
      </c>
      <c r="T29" s="137">
        <f t="shared" si="5"/>
        <v>0</v>
      </c>
      <c r="U29" s="137">
        <f t="shared" si="5"/>
        <v>0</v>
      </c>
      <c r="V29" s="137">
        <f t="shared" si="5"/>
        <v>0</v>
      </c>
      <c r="W29" s="137">
        <f t="shared" si="5"/>
        <v>0</v>
      </c>
      <c r="X29" s="137">
        <f t="shared" si="5"/>
        <v>0</v>
      </c>
      <c r="Y29" s="137">
        <f t="shared" si="5"/>
        <v>0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0</v>
      </c>
      <c r="E30" s="137">
        <f t="shared" si="4"/>
        <v>0</v>
      </c>
      <c r="F30" s="137">
        <f t="shared" si="4"/>
        <v>0</v>
      </c>
      <c r="G30" s="137">
        <f t="shared" si="4"/>
        <v>0</v>
      </c>
      <c r="H30" s="137">
        <f t="shared" si="4"/>
        <v>0</v>
      </c>
      <c r="I30" s="137"/>
      <c r="J30" s="137">
        <f t="shared" si="5"/>
        <v>0</v>
      </c>
      <c r="K30" s="137">
        <f t="shared" si="5"/>
        <v>0</v>
      </c>
      <c r="L30" s="137">
        <f t="shared" si="5"/>
        <v>0</v>
      </c>
      <c r="M30" s="137">
        <f t="shared" si="5"/>
        <v>0</v>
      </c>
      <c r="N30" s="137">
        <f t="shared" si="5"/>
        <v>0</v>
      </c>
      <c r="O30" s="137">
        <f t="shared" si="5"/>
        <v>0</v>
      </c>
      <c r="P30" s="137">
        <f t="shared" si="5"/>
        <v>0</v>
      </c>
      <c r="Q30" s="137">
        <f t="shared" si="5"/>
        <v>0</v>
      </c>
      <c r="R30" s="137">
        <f t="shared" si="5"/>
        <v>0</v>
      </c>
      <c r="S30" s="137">
        <f t="shared" si="5"/>
        <v>0</v>
      </c>
      <c r="T30" s="137">
        <f t="shared" si="5"/>
        <v>0</v>
      </c>
      <c r="U30" s="137">
        <f t="shared" si="5"/>
        <v>0</v>
      </c>
      <c r="V30" s="137">
        <f t="shared" si="5"/>
        <v>0</v>
      </c>
      <c r="W30" s="137">
        <f t="shared" si="5"/>
        <v>0</v>
      </c>
      <c r="X30" s="137">
        <f t="shared" si="5"/>
        <v>0</v>
      </c>
      <c r="Y30" s="137">
        <f t="shared" si="5"/>
        <v>0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0</v>
      </c>
      <c r="E31" s="137">
        <f t="shared" si="4"/>
        <v>0</v>
      </c>
      <c r="F31" s="137">
        <f t="shared" si="4"/>
        <v>0</v>
      </c>
      <c r="G31" s="137">
        <f t="shared" si="4"/>
        <v>0</v>
      </c>
      <c r="H31" s="137">
        <f t="shared" si="4"/>
        <v>0</v>
      </c>
      <c r="I31" s="137"/>
      <c r="J31" s="137">
        <f t="shared" si="5"/>
        <v>0</v>
      </c>
      <c r="K31" s="137">
        <f t="shared" si="5"/>
        <v>0</v>
      </c>
      <c r="L31" s="137">
        <f t="shared" si="5"/>
        <v>0</v>
      </c>
      <c r="M31" s="137">
        <f t="shared" si="5"/>
        <v>0</v>
      </c>
      <c r="N31" s="137">
        <f t="shared" si="5"/>
        <v>0</v>
      </c>
      <c r="O31" s="137">
        <f t="shared" si="5"/>
        <v>0</v>
      </c>
      <c r="P31" s="137">
        <f t="shared" si="5"/>
        <v>0</v>
      </c>
      <c r="Q31" s="137">
        <f t="shared" si="5"/>
        <v>0</v>
      </c>
      <c r="R31" s="137">
        <f t="shared" si="5"/>
        <v>0</v>
      </c>
      <c r="S31" s="137">
        <f t="shared" si="5"/>
        <v>0</v>
      </c>
      <c r="T31" s="137">
        <f t="shared" si="5"/>
        <v>0</v>
      </c>
      <c r="U31" s="137">
        <f t="shared" si="5"/>
        <v>0</v>
      </c>
      <c r="V31" s="137">
        <f t="shared" si="5"/>
        <v>0</v>
      </c>
      <c r="W31" s="137">
        <f t="shared" si="5"/>
        <v>0</v>
      </c>
      <c r="X31" s="137">
        <f t="shared" si="5"/>
        <v>0</v>
      </c>
      <c r="Y31" s="137">
        <f t="shared" si="5"/>
        <v>0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0</v>
      </c>
      <c r="E32" s="137">
        <f t="shared" si="4"/>
        <v>0</v>
      </c>
      <c r="F32" s="137">
        <f t="shared" si="4"/>
        <v>0</v>
      </c>
      <c r="G32" s="137">
        <f t="shared" si="4"/>
        <v>0</v>
      </c>
      <c r="H32" s="137">
        <f t="shared" si="4"/>
        <v>0</v>
      </c>
      <c r="I32" s="137"/>
      <c r="J32" s="137">
        <f t="shared" si="5"/>
        <v>0</v>
      </c>
      <c r="K32" s="137">
        <f t="shared" si="5"/>
        <v>0</v>
      </c>
      <c r="L32" s="137">
        <f t="shared" si="5"/>
        <v>0</v>
      </c>
      <c r="M32" s="137">
        <f t="shared" si="5"/>
        <v>0</v>
      </c>
      <c r="N32" s="137">
        <f t="shared" si="5"/>
        <v>0</v>
      </c>
      <c r="O32" s="137">
        <f t="shared" si="5"/>
        <v>0</v>
      </c>
      <c r="P32" s="137">
        <f t="shared" si="5"/>
        <v>0</v>
      </c>
      <c r="Q32" s="137">
        <f t="shared" si="5"/>
        <v>0</v>
      </c>
      <c r="R32" s="137">
        <f t="shared" si="5"/>
        <v>0</v>
      </c>
      <c r="S32" s="137">
        <f t="shared" si="5"/>
        <v>0</v>
      </c>
      <c r="T32" s="137">
        <f t="shared" si="5"/>
        <v>0</v>
      </c>
      <c r="U32" s="137">
        <f t="shared" si="5"/>
        <v>0</v>
      </c>
      <c r="V32" s="137">
        <f t="shared" si="5"/>
        <v>0</v>
      </c>
      <c r="W32" s="137">
        <f t="shared" si="5"/>
        <v>0</v>
      </c>
      <c r="X32" s="137">
        <f t="shared" si="5"/>
        <v>0</v>
      </c>
      <c r="Y32" s="137">
        <f t="shared" si="5"/>
        <v>0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0</v>
      </c>
      <c r="E33" s="137">
        <f>IF(E13=E$4,1,0)</f>
        <v>0</v>
      </c>
      <c r="F33" s="137">
        <f t="shared" si="4"/>
        <v>0</v>
      </c>
      <c r="G33" s="137">
        <f t="shared" si="4"/>
        <v>0</v>
      </c>
      <c r="H33" s="137">
        <f t="shared" si="4"/>
        <v>0</v>
      </c>
      <c r="I33" s="137"/>
      <c r="J33" s="137">
        <f t="shared" si="5"/>
        <v>0</v>
      </c>
      <c r="K33" s="137">
        <f t="shared" si="5"/>
        <v>0</v>
      </c>
      <c r="L33" s="137">
        <f t="shared" si="5"/>
        <v>0</v>
      </c>
      <c r="M33" s="137">
        <f t="shared" si="5"/>
        <v>0</v>
      </c>
      <c r="N33" s="137">
        <f t="shared" si="5"/>
        <v>0</v>
      </c>
      <c r="O33" s="137">
        <f t="shared" si="5"/>
        <v>0</v>
      </c>
      <c r="P33" s="137">
        <f t="shared" si="5"/>
        <v>0</v>
      </c>
      <c r="Q33" s="137">
        <f t="shared" si="5"/>
        <v>0</v>
      </c>
      <c r="R33" s="137">
        <f t="shared" si="5"/>
        <v>0</v>
      </c>
      <c r="S33" s="137">
        <f t="shared" si="5"/>
        <v>0</v>
      </c>
      <c r="T33" s="137">
        <f t="shared" si="5"/>
        <v>0</v>
      </c>
      <c r="U33" s="137">
        <f t="shared" si="5"/>
        <v>0</v>
      </c>
      <c r="V33" s="137">
        <f t="shared" si="5"/>
        <v>0</v>
      </c>
      <c r="W33" s="137">
        <f t="shared" si="5"/>
        <v>0</v>
      </c>
      <c r="X33" s="137">
        <f t="shared" si="5"/>
        <v>0</v>
      </c>
      <c r="Y33" s="137">
        <f t="shared" si="5"/>
        <v>0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0</v>
      </c>
      <c r="E34" s="137">
        <f t="shared" si="4"/>
        <v>0</v>
      </c>
      <c r="F34" s="137">
        <f t="shared" si="4"/>
        <v>0</v>
      </c>
      <c r="G34" s="137">
        <f t="shared" si="4"/>
        <v>0</v>
      </c>
      <c r="H34" s="137">
        <f t="shared" si="4"/>
        <v>0</v>
      </c>
      <c r="I34" s="137"/>
      <c r="J34" s="137">
        <f t="shared" si="5"/>
        <v>0</v>
      </c>
      <c r="K34" s="137">
        <f t="shared" si="5"/>
        <v>0</v>
      </c>
      <c r="L34" s="137">
        <f t="shared" si="5"/>
        <v>0</v>
      </c>
      <c r="M34" s="137">
        <f t="shared" si="5"/>
        <v>0</v>
      </c>
      <c r="N34" s="137">
        <f t="shared" si="5"/>
        <v>0</v>
      </c>
      <c r="O34" s="137">
        <f t="shared" si="5"/>
        <v>0</v>
      </c>
      <c r="P34" s="137">
        <f t="shared" si="5"/>
        <v>0</v>
      </c>
      <c r="Q34" s="137">
        <f t="shared" si="5"/>
        <v>0</v>
      </c>
      <c r="R34" s="137">
        <f t="shared" si="5"/>
        <v>0</v>
      </c>
      <c r="S34" s="137">
        <f t="shared" si="5"/>
        <v>0</v>
      </c>
      <c r="T34" s="137">
        <f t="shared" si="5"/>
        <v>0</v>
      </c>
      <c r="U34" s="137">
        <f t="shared" si="5"/>
        <v>0</v>
      </c>
      <c r="V34" s="137">
        <f t="shared" si="5"/>
        <v>0</v>
      </c>
      <c r="W34" s="137">
        <f t="shared" si="5"/>
        <v>0</v>
      </c>
      <c r="X34" s="137">
        <f t="shared" si="5"/>
        <v>0</v>
      </c>
      <c r="Y34" s="137">
        <f t="shared" si="5"/>
        <v>0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0</v>
      </c>
      <c r="E35" s="137">
        <f t="shared" si="4"/>
        <v>0</v>
      </c>
      <c r="F35" s="137">
        <f t="shared" si="4"/>
        <v>0</v>
      </c>
      <c r="G35" s="137">
        <f t="shared" si="4"/>
        <v>0</v>
      </c>
      <c r="H35" s="137">
        <f t="shared" si="4"/>
        <v>0</v>
      </c>
      <c r="I35" s="137"/>
      <c r="J35" s="137">
        <f t="shared" si="5"/>
        <v>0</v>
      </c>
      <c r="K35" s="137">
        <f t="shared" si="5"/>
        <v>0</v>
      </c>
      <c r="L35" s="137">
        <f t="shared" si="5"/>
        <v>0</v>
      </c>
      <c r="M35" s="137">
        <f t="shared" si="5"/>
        <v>0</v>
      </c>
      <c r="N35" s="137">
        <f t="shared" si="5"/>
        <v>0</v>
      </c>
      <c r="O35" s="137">
        <f t="shared" si="5"/>
        <v>0</v>
      </c>
      <c r="P35" s="137">
        <f t="shared" si="5"/>
        <v>0</v>
      </c>
      <c r="Q35" s="137">
        <f t="shared" si="5"/>
        <v>0</v>
      </c>
      <c r="R35" s="137">
        <f t="shared" si="5"/>
        <v>0</v>
      </c>
      <c r="S35" s="137">
        <f t="shared" si="5"/>
        <v>0</v>
      </c>
      <c r="T35" s="137">
        <f t="shared" si="5"/>
        <v>0</v>
      </c>
      <c r="U35" s="137">
        <f t="shared" si="5"/>
        <v>0</v>
      </c>
      <c r="V35" s="137">
        <f t="shared" si="5"/>
        <v>0</v>
      </c>
      <c r="W35" s="137">
        <f t="shared" si="5"/>
        <v>0</v>
      </c>
      <c r="X35" s="137">
        <f t="shared" si="5"/>
        <v>0</v>
      </c>
      <c r="Y35" s="137">
        <f t="shared" si="5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0</v>
      </c>
      <c r="E36" s="137">
        <f t="shared" si="4"/>
        <v>0</v>
      </c>
      <c r="F36" s="137">
        <f t="shared" si="4"/>
        <v>0</v>
      </c>
      <c r="G36" s="137">
        <f t="shared" si="4"/>
        <v>0</v>
      </c>
      <c r="H36" s="137">
        <f t="shared" si="4"/>
        <v>0</v>
      </c>
      <c r="I36" s="137"/>
      <c r="J36" s="137">
        <f t="shared" si="5"/>
        <v>0</v>
      </c>
      <c r="K36" s="137">
        <f t="shared" si="5"/>
        <v>0</v>
      </c>
      <c r="L36" s="137">
        <f t="shared" si="5"/>
        <v>0</v>
      </c>
      <c r="M36" s="137">
        <f t="shared" si="5"/>
        <v>0</v>
      </c>
      <c r="N36" s="137">
        <f t="shared" si="5"/>
        <v>0</v>
      </c>
      <c r="O36" s="137">
        <f t="shared" si="5"/>
        <v>0</v>
      </c>
      <c r="P36" s="137">
        <f t="shared" si="5"/>
        <v>0</v>
      </c>
      <c r="Q36" s="137">
        <f t="shared" si="5"/>
        <v>0</v>
      </c>
      <c r="R36" s="137">
        <f t="shared" si="5"/>
        <v>0</v>
      </c>
      <c r="S36" s="137">
        <f t="shared" si="5"/>
        <v>0</v>
      </c>
      <c r="T36" s="137">
        <f t="shared" si="5"/>
        <v>0</v>
      </c>
      <c r="U36" s="137">
        <f t="shared" si="5"/>
        <v>0</v>
      </c>
      <c r="V36" s="137">
        <f t="shared" si="5"/>
        <v>0</v>
      </c>
      <c r="W36" s="137">
        <f t="shared" si="5"/>
        <v>0</v>
      </c>
      <c r="X36" s="137">
        <f t="shared" si="5"/>
        <v>0</v>
      </c>
      <c r="Y36" s="137">
        <f t="shared" si="5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0</v>
      </c>
      <c r="E37" s="137">
        <f t="shared" si="4"/>
        <v>0</v>
      </c>
      <c r="F37" s="137">
        <f t="shared" si="4"/>
        <v>0</v>
      </c>
      <c r="G37" s="137">
        <f t="shared" si="4"/>
        <v>0</v>
      </c>
      <c r="H37" s="137">
        <f t="shared" si="4"/>
        <v>0</v>
      </c>
      <c r="I37" s="137"/>
      <c r="J37" s="137">
        <f t="shared" si="5"/>
        <v>0</v>
      </c>
      <c r="K37" s="137">
        <f t="shared" si="5"/>
        <v>0</v>
      </c>
      <c r="L37" s="137">
        <f t="shared" si="5"/>
        <v>0</v>
      </c>
      <c r="M37" s="137">
        <f t="shared" si="5"/>
        <v>0</v>
      </c>
      <c r="N37" s="137">
        <f t="shared" si="5"/>
        <v>0</v>
      </c>
      <c r="O37" s="137">
        <f t="shared" si="5"/>
        <v>0</v>
      </c>
      <c r="P37" s="137">
        <f t="shared" si="5"/>
        <v>0</v>
      </c>
      <c r="Q37" s="137">
        <f t="shared" si="5"/>
        <v>0</v>
      </c>
      <c r="R37" s="137">
        <f t="shared" si="5"/>
        <v>0</v>
      </c>
      <c r="S37" s="137">
        <f t="shared" si="5"/>
        <v>0</v>
      </c>
      <c r="T37" s="137">
        <f t="shared" si="5"/>
        <v>0</v>
      </c>
      <c r="U37" s="137">
        <f t="shared" si="5"/>
        <v>0</v>
      </c>
      <c r="V37" s="137">
        <f t="shared" si="5"/>
        <v>0</v>
      </c>
      <c r="W37" s="137">
        <f t="shared" si="5"/>
        <v>0</v>
      </c>
      <c r="X37" s="137">
        <f t="shared" si="5"/>
        <v>0</v>
      </c>
      <c r="Y37" s="137">
        <f t="shared" si="5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0</v>
      </c>
      <c r="E38" s="137">
        <f t="shared" si="4"/>
        <v>0</v>
      </c>
      <c r="F38" s="137">
        <f t="shared" si="4"/>
        <v>0</v>
      </c>
      <c r="G38" s="137">
        <f t="shared" si="4"/>
        <v>0</v>
      </c>
      <c r="H38" s="137">
        <f t="shared" si="4"/>
        <v>0</v>
      </c>
      <c r="I38" s="137"/>
      <c r="J38" s="137">
        <f t="shared" si="5"/>
        <v>0</v>
      </c>
      <c r="K38" s="137">
        <f t="shared" si="5"/>
        <v>0</v>
      </c>
      <c r="L38" s="137">
        <f t="shared" si="5"/>
        <v>0</v>
      </c>
      <c r="M38" s="137">
        <f t="shared" si="5"/>
        <v>0</v>
      </c>
      <c r="N38" s="137">
        <f t="shared" si="5"/>
        <v>0</v>
      </c>
      <c r="O38" s="137">
        <f t="shared" si="5"/>
        <v>0</v>
      </c>
      <c r="P38" s="137">
        <f t="shared" si="5"/>
        <v>0</v>
      </c>
      <c r="Q38" s="137">
        <f t="shared" si="5"/>
        <v>0</v>
      </c>
      <c r="R38" s="137">
        <f t="shared" si="5"/>
        <v>0</v>
      </c>
      <c r="S38" s="137">
        <f t="shared" si="5"/>
        <v>0</v>
      </c>
      <c r="T38" s="137">
        <f t="shared" si="5"/>
        <v>0</v>
      </c>
      <c r="U38" s="137">
        <f t="shared" si="5"/>
        <v>0</v>
      </c>
      <c r="V38" s="137">
        <f t="shared" si="5"/>
        <v>0</v>
      </c>
      <c r="W38" s="137">
        <f t="shared" si="5"/>
        <v>0</v>
      </c>
      <c r="X38" s="137">
        <f t="shared" si="5"/>
        <v>0</v>
      </c>
      <c r="Y38" s="137">
        <f t="shared" si="5"/>
        <v>0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0</v>
      </c>
      <c r="E39" s="137">
        <f t="shared" si="4"/>
        <v>0</v>
      </c>
      <c r="F39" s="137">
        <f t="shared" si="4"/>
        <v>0</v>
      </c>
      <c r="G39" s="137">
        <f t="shared" si="4"/>
        <v>0</v>
      </c>
      <c r="H39" s="137">
        <f t="shared" si="4"/>
        <v>0</v>
      </c>
      <c r="I39" s="137"/>
      <c r="J39" s="137">
        <f t="shared" si="5"/>
        <v>0</v>
      </c>
      <c r="K39" s="137">
        <f t="shared" si="5"/>
        <v>0</v>
      </c>
      <c r="L39" s="137">
        <f t="shared" si="5"/>
        <v>0</v>
      </c>
      <c r="M39" s="137">
        <f t="shared" si="5"/>
        <v>0</v>
      </c>
      <c r="N39" s="137">
        <f t="shared" si="5"/>
        <v>0</v>
      </c>
      <c r="O39" s="137">
        <f t="shared" si="5"/>
        <v>0</v>
      </c>
      <c r="P39" s="137">
        <f t="shared" si="5"/>
        <v>0</v>
      </c>
      <c r="Q39" s="137">
        <f t="shared" si="5"/>
        <v>0</v>
      </c>
      <c r="R39" s="137">
        <f t="shared" si="5"/>
        <v>0</v>
      </c>
      <c r="S39" s="137">
        <f t="shared" si="5"/>
        <v>0</v>
      </c>
      <c r="T39" s="137">
        <f t="shared" si="5"/>
        <v>0</v>
      </c>
      <c r="U39" s="137">
        <f t="shared" si="5"/>
        <v>0</v>
      </c>
      <c r="V39" s="137">
        <f t="shared" si="5"/>
        <v>0</v>
      </c>
      <c r="W39" s="137">
        <f t="shared" si="5"/>
        <v>0</v>
      </c>
      <c r="X39" s="137">
        <f t="shared" si="5"/>
        <v>0</v>
      </c>
      <c r="Y39" s="137">
        <f t="shared" si="5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0</v>
      </c>
      <c r="F40" s="137">
        <f t="shared" si="4"/>
        <v>0</v>
      </c>
      <c r="G40" s="137">
        <f t="shared" si="4"/>
        <v>0</v>
      </c>
      <c r="H40" s="137">
        <f t="shared" si="4"/>
        <v>0</v>
      </c>
      <c r="I40" s="137"/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7">
        <f t="shared" si="5"/>
        <v>0</v>
      </c>
      <c r="O40" s="137">
        <f t="shared" si="5"/>
        <v>0</v>
      </c>
      <c r="P40" s="137">
        <f t="shared" si="5"/>
        <v>0</v>
      </c>
      <c r="Q40" s="137">
        <f t="shared" si="5"/>
        <v>0</v>
      </c>
      <c r="R40" s="137">
        <f t="shared" si="5"/>
        <v>0</v>
      </c>
      <c r="S40" s="137">
        <f t="shared" si="5"/>
        <v>0</v>
      </c>
      <c r="T40" s="137">
        <f t="shared" si="5"/>
        <v>0</v>
      </c>
      <c r="U40" s="137">
        <f t="shared" si="5"/>
        <v>0</v>
      </c>
      <c r="V40" s="137">
        <f t="shared" si="5"/>
        <v>0</v>
      </c>
      <c r="W40" s="137">
        <f t="shared" si="5"/>
        <v>0</v>
      </c>
      <c r="X40" s="137">
        <f t="shared" si="5"/>
        <v>0</v>
      </c>
      <c r="Y40" s="137">
        <f t="shared" ref="J40:Y41" si="6">IF(Y20=Y$4,1,0)</f>
        <v>0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0</v>
      </c>
      <c r="G42" s="137">
        <f t="shared" si="8"/>
        <v>0</v>
      </c>
      <c r="H42" s="137">
        <f t="shared" si="8"/>
        <v>0</v>
      </c>
      <c r="I42" s="137"/>
      <c r="J42" s="137">
        <f t="shared" ref="J42:Y43" si="9">IF(J20=J$4,1,0)</f>
        <v>0</v>
      </c>
      <c r="K42" s="137">
        <f t="shared" si="9"/>
        <v>0</v>
      </c>
      <c r="L42" s="137">
        <f t="shared" si="9"/>
        <v>0</v>
      </c>
      <c r="M42" s="137">
        <f t="shared" si="9"/>
        <v>0</v>
      </c>
      <c r="N42" s="137">
        <f t="shared" si="9"/>
        <v>0</v>
      </c>
      <c r="O42" s="137">
        <f t="shared" si="9"/>
        <v>0</v>
      </c>
      <c r="P42" s="137">
        <f t="shared" si="9"/>
        <v>0</v>
      </c>
      <c r="Q42" s="137">
        <f t="shared" si="9"/>
        <v>0</v>
      </c>
      <c r="R42" s="137">
        <f t="shared" si="9"/>
        <v>0</v>
      </c>
      <c r="S42" s="137">
        <f t="shared" si="9"/>
        <v>0</v>
      </c>
      <c r="T42" s="137">
        <f t="shared" si="9"/>
        <v>0</v>
      </c>
      <c r="U42" s="137">
        <f t="shared" si="9"/>
        <v>0</v>
      </c>
      <c r="V42" s="137">
        <f t="shared" si="9"/>
        <v>0</v>
      </c>
      <c r="W42" s="137">
        <f t="shared" si="9"/>
        <v>0</v>
      </c>
      <c r="X42" s="137">
        <f t="shared" si="9"/>
        <v>0</v>
      </c>
      <c r="Y42" s="137">
        <f t="shared" si="9"/>
        <v>0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596E-A3A9-4104-B8A7-2F84ABA6A519}">
  <sheetPr>
    <tabColor theme="1" tint="0.14999847407452621"/>
    <pageSetUpPr fitToPage="1"/>
  </sheetPr>
  <dimension ref="C1:BV46"/>
  <sheetViews>
    <sheetView zoomScale="86" zoomScaleNormal="86" workbookViewId="0">
      <selection activeCell="P2" sqref="P2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16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/>
      <c r="E3" s="82"/>
      <c r="F3" s="82"/>
      <c r="G3" s="82"/>
      <c r="H3" s="82"/>
      <c r="I3" s="93"/>
      <c r="J3" s="32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32"/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120</v>
      </c>
      <c r="E4" s="31" t="s">
        <v>120</v>
      </c>
      <c r="F4" s="31" t="s">
        <v>120</v>
      </c>
      <c r="G4" s="31" t="s">
        <v>120</v>
      </c>
      <c r="H4" s="31" t="s">
        <v>120</v>
      </c>
      <c r="I4" s="31" t="s">
        <v>120</v>
      </c>
      <c r="J4" s="31" t="s">
        <v>120</v>
      </c>
      <c r="K4" s="31" t="s">
        <v>120</v>
      </c>
      <c r="L4" s="31" t="s">
        <v>120</v>
      </c>
      <c r="M4" s="31" t="s">
        <v>120</v>
      </c>
      <c r="N4" s="31" t="s">
        <v>120</v>
      </c>
      <c r="O4" s="31" t="s">
        <v>120</v>
      </c>
      <c r="P4" s="31" t="s">
        <v>120</v>
      </c>
      <c r="Q4" s="31" t="s">
        <v>120</v>
      </c>
      <c r="R4" s="31" t="s">
        <v>120</v>
      </c>
      <c r="S4" s="31" t="s">
        <v>120</v>
      </c>
      <c r="T4" s="31" t="s">
        <v>120</v>
      </c>
      <c r="U4" s="31" t="s">
        <v>120</v>
      </c>
      <c r="V4" s="31" t="s">
        <v>120</v>
      </c>
      <c r="W4" s="31" t="s">
        <v>120</v>
      </c>
      <c r="X4" s="31" t="s">
        <v>120</v>
      </c>
      <c r="Y4" s="31" t="s">
        <v>120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10" t="str">
        <f>AF5</f>
        <v/>
      </c>
      <c r="E5" s="110" t="str">
        <f>AF6</f>
        <v/>
      </c>
      <c r="F5" s="110" t="str">
        <f>AF7</f>
        <v/>
      </c>
      <c r="G5" s="110" t="str">
        <f>AF8</f>
        <v/>
      </c>
      <c r="H5" s="110" t="str">
        <f>AF9</f>
        <v/>
      </c>
      <c r="I5" s="190"/>
      <c r="J5" s="110" t="str">
        <f>AF10</f>
        <v/>
      </c>
      <c r="K5" s="110" t="str">
        <f>AF11</f>
        <v/>
      </c>
      <c r="L5" s="110" t="str">
        <f>AF12</f>
        <v/>
      </c>
      <c r="M5" s="110" t="str">
        <f>AF13</f>
        <v/>
      </c>
      <c r="N5" s="110" t="str">
        <f>AF14</f>
        <v/>
      </c>
      <c r="O5" s="110" t="str">
        <f>AF15</f>
        <v/>
      </c>
      <c r="P5" s="110" t="str">
        <f>AF16</f>
        <v/>
      </c>
      <c r="Q5" s="110" t="str">
        <f>AF17</f>
        <v/>
      </c>
      <c r="R5" s="110" t="str">
        <f>AF18</f>
        <v/>
      </c>
      <c r="S5" s="110" t="str">
        <f>AF19</f>
        <v/>
      </c>
      <c r="T5" s="110" t="str">
        <f>AF20</f>
        <v/>
      </c>
      <c r="U5" s="110" t="str">
        <f>AF21</f>
        <v/>
      </c>
      <c r="V5" s="110" t="str">
        <f>AF22</f>
        <v/>
      </c>
      <c r="W5" s="110" t="str">
        <f>AF23</f>
        <v/>
      </c>
      <c r="X5" s="110" t="str">
        <f>AF24</f>
        <v/>
      </c>
      <c r="Y5" s="110" t="str">
        <f>AF25</f>
        <v/>
      </c>
      <c r="Z5" s="185">
        <f>SUM(D25:Y25)</f>
        <v>0</v>
      </c>
      <c r="AA5" s="110">
        <f>AY26</f>
        <v>0</v>
      </c>
      <c r="AC5" s="21">
        <f>'WEEK 15'!AC5+Z5</f>
        <v>164</v>
      </c>
      <c r="AF5" s="113" t="str">
        <f>TRIM(AY5)</f>
        <v/>
      </c>
      <c r="AG5" s="113" t="str">
        <f t="shared" ref="AG5:AV20" si="0">TRIM(AZ5)</f>
        <v/>
      </c>
      <c r="AH5" s="113" t="str">
        <f t="shared" si="0"/>
        <v/>
      </c>
      <c r="AI5" s="113" t="str">
        <f t="shared" si="0"/>
        <v/>
      </c>
      <c r="AJ5" s="113" t="str">
        <f t="shared" si="0"/>
        <v/>
      </c>
      <c r="AK5" s="113" t="str">
        <f t="shared" si="0"/>
        <v/>
      </c>
      <c r="AL5" s="113" t="str">
        <f t="shared" si="0"/>
        <v/>
      </c>
      <c r="AM5" s="113" t="str">
        <f t="shared" si="0"/>
        <v/>
      </c>
      <c r="AN5" s="113" t="str">
        <f t="shared" si="0"/>
        <v/>
      </c>
      <c r="AO5" s="113" t="str">
        <f t="shared" si="0"/>
        <v/>
      </c>
      <c r="AP5" s="113" t="str">
        <f t="shared" si="0"/>
        <v/>
      </c>
      <c r="AQ5" s="113" t="str">
        <f t="shared" si="0"/>
        <v/>
      </c>
      <c r="AR5" s="113" t="str">
        <f t="shared" si="0"/>
        <v/>
      </c>
      <c r="AS5" s="113" t="str">
        <f t="shared" si="0"/>
        <v/>
      </c>
      <c r="AT5" s="113" t="str">
        <f t="shared" si="0"/>
        <v/>
      </c>
      <c r="AU5" s="113" t="str">
        <f t="shared" si="0"/>
        <v/>
      </c>
      <c r="AV5" s="113" t="str">
        <f t="shared" si="0"/>
        <v/>
      </c>
      <c r="AW5" s="12"/>
      <c r="AX5" s="92"/>
      <c r="AY5" s="76"/>
      <c r="AZ5" s="170"/>
      <c r="BA5" s="170"/>
      <c r="BB5" s="76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23"/>
      <c r="BP5" s="98"/>
      <c r="BQ5" s="166"/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10" t="str">
        <f>AG5</f>
        <v/>
      </c>
      <c r="E6" s="110" t="str">
        <f>AG6</f>
        <v/>
      </c>
      <c r="F6" s="110" t="str">
        <f>AG7</f>
        <v/>
      </c>
      <c r="G6" s="110" t="str">
        <f>AG8</f>
        <v/>
      </c>
      <c r="H6" s="110" t="str">
        <f>AG9</f>
        <v/>
      </c>
      <c r="I6" s="190"/>
      <c r="J6" s="110" t="str">
        <f>AG10</f>
        <v/>
      </c>
      <c r="K6" s="110" t="str">
        <f>AG11</f>
        <v/>
      </c>
      <c r="L6" s="110" t="str">
        <f>AG12</f>
        <v/>
      </c>
      <c r="M6" s="110" t="str">
        <f>AG13</f>
        <v/>
      </c>
      <c r="N6" s="110" t="str">
        <f>AG14</f>
        <v/>
      </c>
      <c r="O6" s="110" t="str">
        <f>AG15</f>
        <v/>
      </c>
      <c r="P6" s="110" t="str">
        <f>AG16</f>
        <v/>
      </c>
      <c r="Q6" s="110" t="str">
        <f>AG17</f>
        <v/>
      </c>
      <c r="R6" s="110" t="str">
        <f>AG18</f>
        <v/>
      </c>
      <c r="S6" s="110" t="str">
        <f>AG19</f>
        <v/>
      </c>
      <c r="T6" s="110" t="str">
        <f>AG20</f>
        <v/>
      </c>
      <c r="U6" s="110" t="str">
        <f>AG21</f>
        <v/>
      </c>
      <c r="V6" s="110" t="str">
        <f>AG22</f>
        <v/>
      </c>
      <c r="W6" s="110" t="str">
        <f>AG23</f>
        <v/>
      </c>
      <c r="X6" s="110" t="str">
        <f>AG24</f>
        <v/>
      </c>
      <c r="Y6" s="110" t="str">
        <f>AG25</f>
        <v/>
      </c>
      <c r="Z6" s="185">
        <f t="shared" ref="Z6:Z20" si="1">SUM(D26:Y26)</f>
        <v>0</v>
      </c>
      <c r="AA6" s="110">
        <f>AZ26</f>
        <v>0</v>
      </c>
      <c r="AC6" s="21">
        <f>'WEEK 15'!AC6+Z6</f>
        <v>159</v>
      </c>
      <c r="AF6" s="113" t="str">
        <f t="shared" ref="AF6:AU25" si="2">TRIM(AY6)</f>
        <v/>
      </c>
      <c r="AG6" s="113" t="str">
        <f t="shared" si="0"/>
        <v/>
      </c>
      <c r="AH6" s="113" t="str">
        <f t="shared" si="0"/>
        <v/>
      </c>
      <c r="AI6" s="113" t="str">
        <f t="shared" si="0"/>
        <v/>
      </c>
      <c r="AJ6" s="113" t="str">
        <f t="shared" si="0"/>
        <v/>
      </c>
      <c r="AK6" s="113" t="str">
        <f t="shared" si="0"/>
        <v/>
      </c>
      <c r="AL6" s="113" t="str">
        <f t="shared" si="0"/>
        <v/>
      </c>
      <c r="AM6" s="113" t="str">
        <f t="shared" si="0"/>
        <v/>
      </c>
      <c r="AN6" s="113" t="str">
        <f t="shared" si="0"/>
        <v/>
      </c>
      <c r="AO6" s="113" t="str">
        <f t="shared" si="0"/>
        <v/>
      </c>
      <c r="AP6" s="113" t="str">
        <f t="shared" si="0"/>
        <v/>
      </c>
      <c r="AQ6" s="113" t="str">
        <f t="shared" si="0"/>
        <v/>
      </c>
      <c r="AR6" s="113" t="str">
        <f t="shared" si="0"/>
        <v/>
      </c>
      <c r="AS6" s="113" t="str">
        <f t="shared" si="0"/>
        <v/>
      </c>
      <c r="AT6" s="113" t="str">
        <f t="shared" si="0"/>
        <v/>
      </c>
      <c r="AU6" s="113" t="str">
        <f t="shared" si="0"/>
        <v/>
      </c>
      <c r="AV6" s="113" t="str">
        <f t="shared" si="0"/>
        <v/>
      </c>
      <c r="AW6" s="12"/>
      <c r="AX6" s="92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23"/>
      <c r="BP6" s="35"/>
      <c r="BQ6" s="166"/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/>
      </c>
      <c r="E7" s="110" t="str">
        <f>AH6</f>
        <v/>
      </c>
      <c r="F7" s="110" t="str">
        <f>AH7</f>
        <v/>
      </c>
      <c r="G7" s="110" t="str">
        <f>AH8</f>
        <v/>
      </c>
      <c r="H7" s="110" t="str">
        <f>AH9</f>
        <v/>
      </c>
      <c r="I7" s="190"/>
      <c r="J7" s="110" t="str">
        <f>AH10</f>
        <v/>
      </c>
      <c r="K7" s="110" t="str">
        <f>AH11</f>
        <v/>
      </c>
      <c r="L7" s="110" t="str">
        <f>AH12</f>
        <v/>
      </c>
      <c r="M7" s="110" t="str">
        <f>AH13</f>
        <v/>
      </c>
      <c r="N7" s="110" t="str">
        <f>AH14</f>
        <v/>
      </c>
      <c r="O7" s="110" t="str">
        <f>AH15</f>
        <v/>
      </c>
      <c r="P7" s="110" t="str">
        <f>AH16</f>
        <v/>
      </c>
      <c r="Q7" s="110" t="str">
        <f>AH17</f>
        <v/>
      </c>
      <c r="R7" s="110" t="str">
        <f>AH18</f>
        <v/>
      </c>
      <c r="S7" s="110" t="str">
        <f>AH19</f>
        <v/>
      </c>
      <c r="T7" s="110" t="str">
        <f>AH20</f>
        <v/>
      </c>
      <c r="U7" s="110" t="str">
        <f>AH21</f>
        <v/>
      </c>
      <c r="V7" s="110" t="str">
        <f>AH22</f>
        <v/>
      </c>
      <c r="W7" s="110" t="str">
        <f>AH23</f>
        <v/>
      </c>
      <c r="X7" s="110" t="str">
        <f>AH24</f>
        <v/>
      </c>
      <c r="Y7" s="110" t="str">
        <f>AH25</f>
        <v/>
      </c>
      <c r="Z7" s="185">
        <f t="shared" si="1"/>
        <v>0</v>
      </c>
      <c r="AA7" s="110">
        <f>BA26</f>
        <v>0</v>
      </c>
      <c r="AC7" s="21">
        <f>'WEEK 15'!AC7+Z7</f>
        <v>158</v>
      </c>
      <c r="AF7" s="113" t="str">
        <f t="shared" si="2"/>
        <v/>
      </c>
      <c r="AG7" s="113" t="str">
        <f t="shared" si="0"/>
        <v/>
      </c>
      <c r="AH7" s="113" t="str">
        <f t="shared" si="0"/>
        <v/>
      </c>
      <c r="AI7" s="113" t="str">
        <f t="shared" si="0"/>
        <v/>
      </c>
      <c r="AJ7" s="113" t="str">
        <f t="shared" si="0"/>
        <v/>
      </c>
      <c r="AK7" s="113" t="str">
        <f t="shared" si="0"/>
        <v/>
      </c>
      <c r="AL7" s="113" t="str">
        <f t="shared" si="0"/>
        <v/>
      </c>
      <c r="AM7" s="113" t="str">
        <f t="shared" si="0"/>
        <v/>
      </c>
      <c r="AN7" s="113" t="str">
        <f t="shared" si="0"/>
        <v/>
      </c>
      <c r="AO7" s="113" t="str">
        <f t="shared" si="0"/>
        <v/>
      </c>
      <c r="AP7" s="113" t="str">
        <f t="shared" si="0"/>
        <v/>
      </c>
      <c r="AQ7" s="113" t="str">
        <f t="shared" si="0"/>
        <v/>
      </c>
      <c r="AR7" s="113" t="str">
        <f t="shared" si="0"/>
        <v/>
      </c>
      <c r="AS7" s="113" t="str">
        <f t="shared" si="0"/>
        <v/>
      </c>
      <c r="AT7" s="113" t="str">
        <f t="shared" si="0"/>
        <v/>
      </c>
      <c r="AU7" s="113" t="str">
        <f t="shared" si="0"/>
        <v/>
      </c>
      <c r="AV7" s="113" t="str">
        <f t="shared" si="0"/>
        <v/>
      </c>
      <c r="AW7" s="12"/>
      <c r="AX7" s="92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23"/>
      <c r="BP7" s="35"/>
      <c r="BQ7" s="166"/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/>
      </c>
      <c r="E8" s="110" t="str">
        <f>AI6</f>
        <v/>
      </c>
      <c r="F8" s="110" t="str">
        <f>AI7</f>
        <v/>
      </c>
      <c r="G8" s="110" t="str">
        <f>AI8</f>
        <v/>
      </c>
      <c r="H8" s="110" t="str">
        <f>AI9</f>
        <v/>
      </c>
      <c r="I8" s="190"/>
      <c r="J8" s="110" t="str">
        <f>AI10</f>
        <v/>
      </c>
      <c r="K8" s="110" t="str">
        <f>AI11</f>
        <v/>
      </c>
      <c r="L8" s="110" t="str">
        <f>AI12</f>
        <v/>
      </c>
      <c r="M8" s="110" t="str">
        <f>AI13</f>
        <v/>
      </c>
      <c r="N8" s="110" t="str">
        <f>AI14</f>
        <v/>
      </c>
      <c r="O8" s="110" t="str">
        <f>AI15</f>
        <v/>
      </c>
      <c r="P8" s="110" t="str">
        <f>AI16</f>
        <v/>
      </c>
      <c r="Q8" s="110" t="str">
        <f>AI17</f>
        <v/>
      </c>
      <c r="R8" s="110" t="str">
        <f>AI18</f>
        <v/>
      </c>
      <c r="S8" s="110" t="str">
        <f>AI19</f>
        <v/>
      </c>
      <c r="T8" s="110" t="str">
        <f>AI20</f>
        <v/>
      </c>
      <c r="U8" s="110" t="str">
        <f>AI21</f>
        <v/>
      </c>
      <c r="V8" s="110" t="str">
        <f>AI22</f>
        <v/>
      </c>
      <c r="W8" s="110" t="str">
        <f>AI23</f>
        <v/>
      </c>
      <c r="X8" s="110" t="str">
        <f>AI24</f>
        <v/>
      </c>
      <c r="Y8" s="110" t="str">
        <f>AI25</f>
        <v/>
      </c>
      <c r="Z8" s="185">
        <f t="shared" si="1"/>
        <v>0</v>
      </c>
      <c r="AA8" s="110">
        <f>BB26</f>
        <v>0</v>
      </c>
      <c r="AC8" s="21">
        <f>'WEEK 15'!AC8+Z8</f>
        <v>157</v>
      </c>
      <c r="AF8" s="113" t="str">
        <f t="shared" si="2"/>
        <v/>
      </c>
      <c r="AG8" s="113" t="str">
        <f t="shared" si="0"/>
        <v/>
      </c>
      <c r="AH8" s="113" t="str">
        <f t="shared" si="0"/>
        <v/>
      </c>
      <c r="AI8" s="113" t="str">
        <f t="shared" si="0"/>
        <v/>
      </c>
      <c r="AJ8" s="113" t="str">
        <f t="shared" si="0"/>
        <v/>
      </c>
      <c r="AK8" s="113" t="str">
        <f t="shared" si="0"/>
        <v/>
      </c>
      <c r="AL8" s="113" t="str">
        <f t="shared" si="0"/>
        <v/>
      </c>
      <c r="AM8" s="113" t="str">
        <f t="shared" si="0"/>
        <v/>
      </c>
      <c r="AN8" s="113" t="str">
        <f t="shared" si="0"/>
        <v/>
      </c>
      <c r="AO8" s="113" t="str">
        <f t="shared" si="0"/>
        <v/>
      </c>
      <c r="AP8" s="113" t="str">
        <f t="shared" si="0"/>
        <v/>
      </c>
      <c r="AQ8" s="113" t="str">
        <f t="shared" si="0"/>
        <v/>
      </c>
      <c r="AR8" s="113" t="str">
        <f t="shared" si="0"/>
        <v/>
      </c>
      <c r="AS8" s="113" t="str">
        <f t="shared" si="0"/>
        <v/>
      </c>
      <c r="AT8" s="113" t="str">
        <f t="shared" si="0"/>
        <v/>
      </c>
      <c r="AU8" s="113" t="str">
        <f t="shared" si="0"/>
        <v/>
      </c>
      <c r="AV8" s="113" t="str">
        <f t="shared" si="0"/>
        <v/>
      </c>
      <c r="AW8" s="12"/>
      <c r="AX8" s="92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23"/>
      <c r="BP8" s="35"/>
      <c r="BQ8" s="166"/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10" t="str">
        <f>AJ5</f>
        <v/>
      </c>
      <c r="E9" s="110" t="str">
        <f>AJ6</f>
        <v/>
      </c>
      <c r="F9" s="110" t="str">
        <f>AJ7</f>
        <v/>
      </c>
      <c r="G9" s="110" t="str">
        <f>AJ8</f>
        <v/>
      </c>
      <c r="H9" s="110" t="str">
        <f>AJ9</f>
        <v/>
      </c>
      <c r="I9" s="190"/>
      <c r="J9" s="110" t="str">
        <f>AJ10</f>
        <v/>
      </c>
      <c r="K9" s="110" t="str">
        <f>AJ11</f>
        <v/>
      </c>
      <c r="L9" s="110" t="str">
        <f>AJ12</f>
        <v/>
      </c>
      <c r="M9" s="110" t="str">
        <f>AJ13</f>
        <v/>
      </c>
      <c r="N9" s="110" t="str">
        <f>AJ14</f>
        <v/>
      </c>
      <c r="O9" s="110" t="str">
        <f>AJ15</f>
        <v/>
      </c>
      <c r="P9" s="110" t="str">
        <f>AJ16</f>
        <v/>
      </c>
      <c r="Q9" s="110" t="str">
        <f>AJ17</f>
        <v/>
      </c>
      <c r="R9" s="110" t="str">
        <f>AJ18</f>
        <v/>
      </c>
      <c r="S9" s="110" t="str">
        <f>AJ19</f>
        <v/>
      </c>
      <c r="T9" s="110" t="str">
        <f>AJ20</f>
        <v/>
      </c>
      <c r="U9" s="110" t="str">
        <f>AJ21</f>
        <v/>
      </c>
      <c r="V9" s="110" t="str">
        <f>AJ22</f>
        <v/>
      </c>
      <c r="W9" s="110" t="str">
        <f>AJ23</f>
        <v/>
      </c>
      <c r="X9" s="110" t="str">
        <f>AJ24</f>
        <v/>
      </c>
      <c r="Y9" s="110" t="str">
        <f>AJ25</f>
        <v/>
      </c>
      <c r="Z9" s="185">
        <f t="shared" si="1"/>
        <v>0</v>
      </c>
      <c r="AA9" s="110">
        <f>BC26</f>
        <v>0</v>
      </c>
      <c r="AC9" s="21">
        <f>'WEEK 15'!AC9+Z9</f>
        <v>129</v>
      </c>
      <c r="AF9" s="113" t="str">
        <f t="shared" si="2"/>
        <v/>
      </c>
      <c r="AG9" s="113" t="str">
        <f t="shared" si="0"/>
        <v/>
      </c>
      <c r="AH9" s="113" t="str">
        <f t="shared" si="0"/>
        <v/>
      </c>
      <c r="AI9" s="113" t="str">
        <f t="shared" si="0"/>
        <v/>
      </c>
      <c r="AJ9" s="113" t="str">
        <f t="shared" si="0"/>
        <v/>
      </c>
      <c r="AK9" s="113" t="str">
        <f t="shared" si="0"/>
        <v/>
      </c>
      <c r="AL9" s="113" t="str">
        <f t="shared" si="0"/>
        <v/>
      </c>
      <c r="AM9" s="113" t="str">
        <f t="shared" si="0"/>
        <v/>
      </c>
      <c r="AN9" s="113" t="str">
        <f t="shared" si="0"/>
        <v/>
      </c>
      <c r="AO9" s="113" t="str">
        <f t="shared" si="0"/>
        <v/>
      </c>
      <c r="AP9" s="113" t="str">
        <f t="shared" si="0"/>
        <v/>
      </c>
      <c r="AQ9" s="113" t="str">
        <f t="shared" si="0"/>
        <v/>
      </c>
      <c r="AR9" s="113" t="str">
        <f t="shared" si="0"/>
        <v/>
      </c>
      <c r="AS9" s="113" t="str">
        <f t="shared" si="0"/>
        <v/>
      </c>
      <c r="AT9" s="113" t="str">
        <f t="shared" si="0"/>
        <v/>
      </c>
      <c r="AU9" s="113" t="str">
        <f t="shared" si="0"/>
        <v/>
      </c>
      <c r="AV9" s="113" t="str">
        <f t="shared" si="0"/>
        <v/>
      </c>
      <c r="AW9" s="12"/>
      <c r="AX9" s="92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23"/>
      <c r="BP9" s="35"/>
      <c r="BQ9" s="166"/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/>
      </c>
      <c r="E10" s="110" t="str">
        <f>AK6</f>
        <v/>
      </c>
      <c r="F10" s="110" t="str">
        <f>AK7</f>
        <v/>
      </c>
      <c r="G10" s="110" t="str">
        <f>AK8</f>
        <v/>
      </c>
      <c r="H10" s="110" t="str">
        <f>AK9</f>
        <v/>
      </c>
      <c r="I10" s="190"/>
      <c r="J10" s="110" t="str">
        <f>AK10</f>
        <v/>
      </c>
      <c r="K10" s="110" t="str">
        <f>AK11</f>
        <v/>
      </c>
      <c r="L10" s="110" t="str">
        <f>AK12</f>
        <v/>
      </c>
      <c r="M10" s="110" t="str">
        <f>AK13</f>
        <v/>
      </c>
      <c r="N10" s="110" t="str">
        <f>AK14</f>
        <v/>
      </c>
      <c r="O10" s="110" t="str">
        <f>AK15</f>
        <v/>
      </c>
      <c r="P10" s="110" t="str">
        <f>AK16</f>
        <v/>
      </c>
      <c r="Q10" s="110" t="str">
        <f>AK17</f>
        <v/>
      </c>
      <c r="R10" s="110" t="str">
        <f>AK18</f>
        <v/>
      </c>
      <c r="S10" s="110" t="str">
        <f>AK19</f>
        <v/>
      </c>
      <c r="T10" s="110" t="str">
        <f>AK20</f>
        <v/>
      </c>
      <c r="U10" s="110" t="str">
        <f>AK21</f>
        <v/>
      </c>
      <c r="V10" s="110" t="str">
        <f>AK22</f>
        <v/>
      </c>
      <c r="W10" s="110" t="str">
        <f>AK23</f>
        <v/>
      </c>
      <c r="X10" s="110" t="str">
        <f>AK24</f>
        <v/>
      </c>
      <c r="Y10" s="110" t="str">
        <f>AK25</f>
        <v/>
      </c>
      <c r="Z10" s="185">
        <f t="shared" si="1"/>
        <v>0</v>
      </c>
      <c r="AA10" s="110">
        <f>BD26</f>
        <v>0</v>
      </c>
      <c r="AC10" s="21">
        <f>'WEEK 15'!AC10+Z10</f>
        <v>119</v>
      </c>
      <c r="AF10" s="113" t="str">
        <f t="shared" si="2"/>
        <v/>
      </c>
      <c r="AG10" s="113" t="str">
        <f t="shared" si="0"/>
        <v/>
      </c>
      <c r="AH10" s="113" t="str">
        <f t="shared" si="0"/>
        <v/>
      </c>
      <c r="AI10" s="113" t="str">
        <f t="shared" si="0"/>
        <v/>
      </c>
      <c r="AJ10" s="113" t="str">
        <f t="shared" si="0"/>
        <v/>
      </c>
      <c r="AK10" s="113" t="str">
        <f t="shared" si="0"/>
        <v/>
      </c>
      <c r="AL10" s="113" t="str">
        <f t="shared" si="0"/>
        <v/>
      </c>
      <c r="AM10" s="113" t="str">
        <f t="shared" si="0"/>
        <v/>
      </c>
      <c r="AN10" s="113" t="str">
        <f t="shared" si="0"/>
        <v/>
      </c>
      <c r="AO10" s="113" t="str">
        <f t="shared" si="0"/>
        <v/>
      </c>
      <c r="AP10" s="113" t="str">
        <f t="shared" si="0"/>
        <v/>
      </c>
      <c r="AQ10" s="113" t="str">
        <f t="shared" si="0"/>
        <v/>
      </c>
      <c r="AR10" s="113" t="str">
        <f t="shared" si="0"/>
        <v/>
      </c>
      <c r="AS10" s="113" t="str">
        <f t="shared" si="0"/>
        <v/>
      </c>
      <c r="AT10" s="113" t="str">
        <f t="shared" si="0"/>
        <v/>
      </c>
      <c r="AU10" s="113" t="str">
        <f t="shared" si="0"/>
        <v/>
      </c>
      <c r="AV10" s="113" t="str">
        <f t="shared" si="0"/>
        <v/>
      </c>
      <c r="AW10" s="12"/>
      <c r="AX10" s="92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23"/>
      <c r="BP10" s="35"/>
      <c r="BQ10" s="166"/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/>
      </c>
      <c r="E11" s="110" t="str">
        <f>AL6</f>
        <v/>
      </c>
      <c r="F11" s="110" t="str">
        <f>AL7</f>
        <v/>
      </c>
      <c r="G11" s="110" t="str">
        <f>AL8</f>
        <v/>
      </c>
      <c r="H11" s="110" t="str">
        <f>AL9</f>
        <v/>
      </c>
      <c r="I11" s="190"/>
      <c r="J11" s="110" t="str">
        <f>AL10</f>
        <v/>
      </c>
      <c r="K11" s="110" t="str">
        <f>AL11</f>
        <v/>
      </c>
      <c r="L11" s="110" t="str">
        <f>AL12</f>
        <v/>
      </c>
      <c r="M11" s="110" t="str">
        <f>AL13</f>
        <v/>
      </c>
      <c r="N11" s="110" t="str">
        <f>AL14</f>
        <v/>
      </c>
      <c r="O11" s="110" t="str">
        <f>AL15</f>
        <v/>
      </c>
      <c r="P11" s="110" t="str">
        <f>AL16</f>
        <v/>
      </c>
      <c r="Q11" s="110" t="str">
        <f>AL17</f>
        <v/>
      </c>
      <c r="R11" s="110" t="str">
        <f>AL18</f>
        <v/>
      </c>
      <c r="S11" s="110" t="str">
        <f>AL19</f>
        <v/>
      </c>
      <c r="T11" s="110" t="str">
        <f>AL20</f>
        <v/>
      </c>
      <c r="U11" s="110" t="str">
        <f>AL21</f>
        <v/>
      </c>
      <c r="V11" s="110" t="str">
        <f>AL22</f>
        <v/>
      </c>
      <c r="W11" s="110" t="str">
        <f>AL23</f>
        <v/>
      </c>
      <c r="X11" s="110" t="str">
        <f>AL24</f>
        <v/>
      </c>
      <c r="Y11" s="110" t="str">
        <f>AL25</f>
        <v/>
      </c>
      <c r="Z11" s="185">
        <f t="shared" si="1"/>
        <v>0</v>
      </c>
      <c r="AA11" s="110">
        <f>BE26</f>
        <v>0</v>
      </c>
      <c r="AC11" s="21">
        <f>'WEEK 15'!AC11+Z11</f>
        <v>146</v>
      </c>
      <c r="AF11" s="113" t="str">
        <f t="shared" si="2"/>
        <v/>
      </c>
      <c r="AG11" s="113" t="str">
        <f t="shared" si="0"/>
        <v/>
      </c>
      <c r="AH11" s="113" t="str">
        <f t="shared" si="0"/>
        <v/>
      </c>
      <c r="AI11" s="113" t="str">
        <f t="shared" si="0"/>
        <v/>
      </c>
      <c r="AJ11" s="113" t="str">
        <f t="shared" si="0"/>
        <v/>
      </c>
      <c r="AK11" s="113" t="str">
        <f t="shared" si="0"/>
        <v/>
      </c>
      <c r="AL11" s="113" t="str">
        <f t="shared" si="0"/>
        <v/>
      </c>
      <c r="AM11" s="113" t="str">
        <f t="shared" si="0"/>
        <v/>
      </c>
      <c r="AN11" s="113" t="str">
        <f t="shared" si="0"/>
        <v/>
      </c>
      <c r="AO11" s="113" t="str">
        <f t="shared" si="0"/>
        <v/>
      </c>
      <c r="AP11" s="113" t="str">
        <f t="shared" si="0"/>
        <v/>
      </c>
      <c r="AQ11" s="113" t="str">
        <f t="shared" si="0"/>
        <v/>
      </c>
      <c r="AR11" s="113" t="str">
        <f t="shared" si="0"/>
        <v/>
      </c>
      <c r="AS11" s="113" t="str">
        <f t="shared" si="0"/>
        <v/>
      </c>
      <c r="AT11" s="113" t="str">
        <f t="shared" si="0"/>
        <v/>
      </c>
      <c r="AU11" s="113" t="str">
        <f t="shared" si="0"/>
        <v/>
      </c>
      <c r="AV11" s="113" t="str">
        <f t="shared" si="0"/>
        <v/>
      </c>
      <c r="AW11" s="12"/>
      <c r="AX11" s="92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23"/>
      <c r="BP11" s="35"/>
      <c r="BQ11" s="166"/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10" t="str">
        <f>AM5</f>
        <v/>
      </c>
      <c r="E12" s="110" t="str">
        <f>AM6</f>
        <v/>
      </c>
      <c r="F12" s="110" t="str">
        <f>AM7</f>
        <v/>
      </c>
      <c r="G12" s="110" t="str">
        <f>AM8</f>
        <v/>
      </c>
      <c r="H12" s="110" t="str">
        <f>AM9</f>
        <v/>
      </c>
      <c r="I12" s="190"/>
      <c r="J12" s="110" t="str">
        <f>AM10</f>
        <v/>
      </c>
      <c r="K12" s="110" t="str">
        <f>AM11</f>
        <v/>
      </c>
      <c r="L12" s="110" t="str">
        <f>AM12</f>
        <v/>
      </c>
      <c r="M12" s="110" t="str">
        <f>AM13</f>
        <v/>
      </c>
      <c r="N12" s="110" t="str">
        <f>AM14</f>
        <v/>
      </c>
      <c r="O12" s="110" t="str">
        <f>AM15</f>
        <v/>
      </c>
      <c r="P12" s="110" t="str">
        <f>AM16</f>
        <v/>
      </c>
      <c r="Q12" s="110" t="str">
        <f>AM17</f>
        <v/>
      </c>
      <c r="R12" s="110" t="str">
        <f>AM18</f>
        <v/>
      </c>
      <c r="S12" s="110" t="str">
        <f>AM19</f>
        <v/>
      </c>
      <c r="T12" s="110" t="str">
        <f>AM20</f>
        <v/>
      </c>
      <c r="U12" s="110" t="str">
        <f>AM21</f>
        <v/>
      </c>
      <c r="V12" s="110" t="str">
        <f>AM22</f>
        <v/>
      </c>
      <c r="W12" s="110" t="str">
        <f>AM23</f>
        <v/>
      </c>
      <c r="X12" s="110" t="str">
        <f>AM24</f>
        <v/>
      </c>
      <c r="Y12" s="110" t="str">
        <f>AM25</f>
        <v/>
      </c>
      <c r="Z12" s="185">
        <f t="shared" si="1"/>
        <v>0</v>
      </c>
      <c r="AA12" s="110">
        <f>BF26</f>
        <v>0</v>
      </c>
      <c r="AC12" s="21">
        <f>'WEEK 15'!AC12+Z12</f>
        <v>152</v>
      </c>
      <c r="AF12" s="113" t="str">
        <f t="shared" si="2"/>
        <v/>
      </c>
      <c r="AG12" s="113" t="str">
        <f t="shared" si="0"/>
        <v/>
      </c>
      <c r="AH12" s="113" t="str">
        <f t="shared" si="0"/>
        <v/>
      </c>
      <c r="AI12" s="113" t="str">
        <f t="shared" si="0"/>
        <v/>
      </c>
      <c r="AJ12" s="113" t="str">
        <f t="shared" si="0"/>
        <v/>
      </c>
      <c r="AK12" s="113" t="str">
        <f t="shared" si="0"/>
        <v/>
      </c>
      <c r="AL12" s="113" t="str">
        <f t="shared" si="0"/>
        <v/>
      </c>
      <c r="AM12" s="113" t="str">
        <f t="shared" si="0"/>
        <v/>
      </c>
      <c r="AN12" s="113" t="str">
        <f t="shared" si="0"/>
        <v/>
      </c>
      <c r="AO12" s="113" t="str">
        <f t="shared" si="0"/>
        <v/>
      </c>
      <c r="AP12" s="113" t="str">
        <f t="shared" si="0"/>
        <v/>
      </c>
      <c r="AQ12" s="113" t="str">
        <f t="shared" si="0"/>
        <v/>
      </c>
      <c r="AR12" s="113" t="str">
        <f t="shared" si="0"/>
        <v/>
      </c>
      <c r="AS12" s="113" t="str">
        <f t="shared" si="0"/>
        <v/>
      </c>
      <c r="AT12" s="113" t="str">
        <f t="shared" si="0"/>
        <v/>
      </c>
      <c r="AU12" s="113" t="str">
        <f t="shared" si="0"/>
        <v/>
      </c>
      <c r="AV12" s="113" t="str">
        <f t="shared" si="0"/>
        <v/>
      </c>
      <c r="AW12" s="12"/>
      <c r="AX12" s="92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23"/>
      <c r="BP12" s="35"/>
      <c r="BQ12" s="166"/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10" t="str">
        <f>AN5</f>
        <v/>
      </c>
      <c r="E13" s="110" t="str">
        <f>AN6</f>
        <v/>
      </c>
      <c r="F13" s="110" t="str">
        <f>AN7</f>
        <v/>
      </c>
      <c r="G13" s="110" t="str">
        <f>AN8</f>
        <v/>
      </c>
      <c r="H13" s="110" t="str">
        <f>AN9</f>
        <v/>
      </c>
      <c r="I13" s="190"/>
      <c r="J13" s="110" t="str">
        <f>AN10</f>
        <v/>
      </c>
      <c r="K13" s="110" t="str">
        <f>AN11</f>
        <v/>
      </c>
      <c r="L13" s="110" t="str">
        <f>AN12</f>
        <v/>
      </c>
      <c r="M13" s="110" t="str">
        <f>AN13</f>
        <v/>
      </c>
      <c r="N13" s="110" t="str">
        <f>AN14</f>
        <v/>
      </c>
      <c r="O13" s="110" t="str">
        <f>AN15</f>
        <v/>
      </c>
      <c r="P13" s="110" t="str">
        <f>AN16</f>
        <v/>
      </c>
      <c r="Q13" s="110" t="str">
        <f>AN17</f>
        <v/>
      </c>
      <c r="R13" s="110" t="str">
        <f>AN18</f>
        <v/>
      </c>
      <c r="S13" s="110" t="str">
        <f>AN19</f>
        <v/>
      </c>
      <c r="T13" s="110" t="str">
        <f>AN20</f>
        <v/>
      </c>
      <c r="U13" s="110" t="str">
        <f>AN21</f>
        <v/>
      </c>
      <c r="V13" s="110" t="str">
        <f>AN22</f>
        <v/>
      </c>
      <c r="W13" s="110" t="str">
        <f>AN23</f>
        <v/>
      </c>
      <c r="X13" s="110" t="str">
        <f>AN24</f>
        <v/>
      </c>
      <c r="Y13" s="110" t="str">
        <f>AN25</f>
        <v/>
      </c>
      <c r="Z13" s="185">
        <f t="shared" si="1"/>
        <v>0</v>
      </c>
      <c r="AA13" s="110">
        <f>BG26</f>
        <v>0</v>
      </c>
      <c r="AC13" s="21">
        <f>'WEEK 15'!AC13+Z13</f>
        <v>151</v>
      </c>
      <c r="AF13" s="113" t="str">
        <f t="shared" si="2"/>
        <v/>
      </c>
      <c r="AG13" s="113" t="str">
        <f t="shared" si="0"/>
        <v/>
      </c>
      <c r="AH13" s="113" t="str">
        <f t="shared" si="0"/>
        <v/>
      </c>
      <c r="AI13" s="113" t="str">
        <f t="shared" si="0"/>
        <v/>
      </c>
      <c r="AJ13" s="113" t="str">
        <f t="shared" si="0"/>
        <v/>
      </c>
      <c r="AK13" s="113" t="str">
        <f t="shared" si="0"/>
        <v/>
      </c>
      <c r="AL13" s="113" t="str">
        <f t="shared" si="0"/>
        <v/>
      </c>
      <c r="AM13" s="113" t="str">
        <f t="shared" si="0"/>
        <v/>
      </c>
      <c r="AN13" s="113" t="str">
        <f t="shared" si="0"/>
        <v/>
      </c>
      <c r="AO13" s="113" t="str">
        <f t="shared" si="0"/>
        <v/>
      </c>
      <c r="AP13" s="113" t="str">
        <f t="shared" si="0"/>
        <v/>
      </c>
      <c r="AQ13" s="113" t="str">
        <f t="shared" si="0"/>
        <v/>
      </c>
      <c r="AR13" s="113" t="str">
        <f t="shared" si="0"/>
        <v/>
      </c>
      <c r="AS13" s="113" t="str">
        <f t="shared" si="0"/>
        <v/>
      </c>
      <c r="AT13" s="113" t="str">
        <f t="shared" si="0"/>
        <v/>
      </c>
      <c r="AU13" s="113" t="str">
        <f t="shared" si="0"/>
        <v/>
      </c>
      <c r="AV13" s="113" t="str">
        <f t="shared" si="0"/>
        <v/>
      </c>
      <c r="AW13" s="12"/>
      <c r="AX13" s="92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23"/>
      <c r="BP13" s="35"/>
      <c r="BQ13" s="166"/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10" t="str">
        <f>AO5</f>
        <v/>
      </c>
      <c r="E14" s="110" t="str">
        <f>AO6</f>
        <v/>
      </c>
      <c r="F14" s="110" t="str">
        <f>AO7</f>
        <v/>
      </c>
      <c r="G14" s="110" t="str">
        <f>AO8</f>
        <v/>
      </c>
      <c r="H14" s="110" t="str">
        <f>AO9</f>
        <v/>
      </c>
      <c r="I14" s="190"/>
      <c r="J14" s="110" t="str">
        <f>AO10</f>
        <v/>
      </c>
      <c r="K14" s="110" t="str">
        <f>AO11</f>
        <v/>
      </c>
      <c r="L14" s="110" t="str">
        <f>AO12</f>
        <v/>
      </c>
      <c r="M14" s="110" t="str">
        <f>AO13</f>
        <v/>
      </c>
      <c r="N14" s="110" t="str">
        <f>AO14</f>
        <v/>
      </c>
      <c r="O14" s="110" t="str">
        <f>AO15</f>
        <v/>
      </c>
      <c r="P14" s="110" t="str">
        <f>AO16</f>
        <v/>
      </c>
      <c r="Q14" s="110" t="str">
        <f>AO17</f>
        <v/>
      </c>
      <c r="R14" s="110" t="str">
        <f>AO18</f>
        <v/>
      </c>
      <c r="S14" s="110" t="str">
        <f>AO19</f>
        <v/>
      </c>
      <c r="T14" s="110" t="str">
        <f>AO20</f>
        <v/>
      </c>
      <c r="U14" s="110" t="str">
        <f>AO21</f>
        <v/>
      </c>
      <c r="V14" s="110" t="str">
        <f>AO22</f>
        <v/>
      </c>
      <c r="W14" s="110" t="str">
        <f>AO23</f>
        <v/>
      </c>
      <c r="X14" s="110" t="str">
        <f>AO24</f>
        <v/>
      </c>
      <c r="Y14" s="110" t="str">
        <f>AO25</f>
        <v/>
      </c>
      <c r="Z14" s="185">
        <f t="shared" si="1"/>
        <v>0</v>
      </c>
      <c r="AA14" s="110">
        <f>BH26</f>
        <v>0</v>
      </c>
      <c r="AC14" s="21">
        <f>'WEEK 15'!AC14+Z14</f>
        <v>154</v>
      </c>
      <c r="AF14" s="113" t="str">
        <f t="shared" si="2"/>
        <v/>
      </c>
      <c r="AG14" s="113" t="str">
        <f t="shared" si="0"/>
        <v/>
      </c>
      <c r="AH14" s="113" t="str">
        <f t="shared" si="0"/>
        <v/>
      </c>
      <c r="AI14" s="113" t="str">
        <f t="shared" si="0"/>
        <v/>
      </c>
      <c r="AJ14" s="113" t="str">
        <f t="shared" si="0"/>
        <v/>
      </c>
      <c r="AK14" s="113" t="str">
        <f t="shared" si="0"/>
        <v/>
      </c>
      <c r="AL14" s="113" t="str">
        <f t="shared" si="0"/>
        <v/>
      </c>
      <c r="AM14" s="113" t="str">
        <f t="shared" si="0"/>
        <v/>
      </c>
      <c r="AN14" s="113" t="str">
        <f t="shared" si="0"/>
        <v/>
      </c>
      <c r="AO14" s="113" t="str">
        <f t="shared" si="0"/>
        <v/>
      </c>
      <c r="AP14" s="113" t="str">
        <f t="shared" si="0"/>
        <v/>
      </c>
      <c r="AQ14" s="113" t="str">
        <f t="shared" si="0"/>
        <v/>
      </c>
      <c r="AR14" s="113" t="str">
        <f t="shared" si="0"/>
        <v/>
      </c>
      <c r="AS14" s="113" t="str">
        <f t="shared" si="0"/>
        <v/>
      </c>
      <c r="AT14" s="113" t="str">
        <f t="shared" si="0"/>
        <v/>
      </c>
      <c r="AU14" s="113" t="str">
        <f t="shared" si="0"/>
        <v/>
      </c>
      <c r="AV14" s="113" t="str">
        <f t="shared" si="0"/>
        <v/>
      </c>
      <c r="AW14" s="12"/>
      <c r="AX14" s="92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23"/>
      <c r="BP14" s="35"/>
      <c r="BQ14" s="166"/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10" t="str">
        <f>AP5</f>
        <v/>
      </c>
      <c r="E15" s="110" t="str">
        <f>AP6</f>
        <v/>
      </c>
      <c r="F15" s="110" t="str">
        <f>AP7</f>
        <v/>
      </c>
      <c r="G15" s="110" t="str">
        <f>AP8</f>
        <v/>
      </c>
      <c r="H15" s="110" t="str">
        <f>AP9</f>
        <v/>
      </c>
      <c r="I15" s="190"/>
      <c r="J15" s="110" t="str">
        <f>AP10</f>
        <v/>
      </c>
      <c r="K15" s="110" t="str">
        <f>AP11</f>
        <v/>
      </c>
      <c r="L15" s="110" t="str">
        <f>AP12</f>
        <v/>
      </c>
      <c r="M15" s="110" t="str">
        <f>AP13</f>
        <v/>
      </c>
      <c r="N15" s="110" t="str">
        <f>AP14</f>
        <v/>
      </c>
      <c r="O15" s="110" t="str">
        <f>AP15</f>
        <v/>
      </c>
      <c r="P15" s="110" t="str">
        <f>AP16</f>
        <v/>
      </c>
      <c r="Q15" s="110" t="str">
        <f>AP17</f>
        <v/>
      </c>
      <c r="R15" s="110" t="str">
        <f>AP18</f>
        <v/>
      </c>
      <c r="S15" s="110" t="str">
        <f>AP19</f>
        <v/>
      </c>
      <c r="T15" s="110" t="str">
        <f>AP20</f>
        <v/>
      </c>
      <c r="U15" s="110" t="str">
        <f>AP21</f>
        <v/>
      </c>
      <c r="V15" s="110" t="str">
        <f>AP22</f>
        <v/>
      </c>
      <c r="W15" s="110" t="str">
        <f>AP23</f>
        <v/>
      </c>
      <c r="X15" s="110" t="str">
        <f>AP24</f>
        <v/>
      </c>
      <c r="Y15" s="110" t="str">
        <f>AP25</f>
        <v/>
      </c>
      <c r="Z15" s="185">
        <f t="shared" si="1"/>
        <v>0</v>
      </c>
      <c r="AA15" s="110">
        <f>BI26</f>
        <v>0</v>
      </c>
      <c r="AC15" s="21">
        <f>'WEEK 15'!AC15+Z15</f>
        <v>161</v>
      </c>
      <c r="AF15" s="113" t="str">
        <f t="shared" si="2"/>
        <v/>
      </c>
      <c r="AG15" s="113" t="str">
        <f t="shared" si="0"/>
        <v/>
      </c>
      <c r="AH15" s="113" t="str">
        <f t="shared" si="0"/>
        <v/>
      </c>
      <c r="AI15" s="113" t="str">
        <f t="shared" si="0"/>
        <v/>
      </c>
      <c r="AJ15" s="113" t="str">
        <f t="shared" si="0"/>
        <v/>
      </c>
      <c r="AK15" s="113" t="str">
        <f t="shared" si="0"/>
        <v/>
      </c>
      <c r="AL15" s="113" t="str">
        <f t="shared" si="0"/>
        <v/>
      </c>
      <c r="AM15" s="113" t="str">
        <f t="shared" si="0"/>
        <v/>
      </c>
      <c r="AN15" s="113" t="str">
        <f t="shared" si="0"/>
        <v/>
      </c>
      <c r="AO15" s="113" t="str">
        <f t="shared" si="0"/>
        <v/>
      </c>
      <c r="AP15" s="113" t="str">
        <f t="shared" si="0"/>
        <v/>
      </c>
      <c r="AQ15" s="113" t="str">
        <f t="shared" si="0"/>
        <v/>
      </c>
      <c r="AR15" s="113" t="str">
        <f t="shared" si="0"/>
        <v/>
      </c>
      <c r="AS15" s="113" t="str">
        <f t="shared" si="0"/>
        <v/>
      </c>
      <c r="AT15" s="113" t="str">
        <f t="shared" si="0"/>
        <v/>
      </c>
      <c r="AU15" s="113" t="str">
        <f t="shared" si="0"/>
        <v/>
      </c>
      <c r="AV15" s="113" t="str">
        <f t="shared" si="0"/>
        <v/>
      </c>
      <c r="AW15" s="12"/>
      <c r="AX15" s="92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23"/>
      <c r="BP15" s="35"/>
      <c r="BQ15" s="166"/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10" t="str">
        <f>AQ5</f>
        <v/>
      </c>
      <c r="E16" s="110" t="str">
        <f>AQ6</f>
        <v/>
      </c>
      <c r="F16" s="110" t="str">
        <f>AQ7</f>
        <v/>
      </c>
      <c r="G16" s="110" t="str">
        <f>AQ8</f>
        <v/>
      </c>
      <c r="H16" s="110" t="str">
        <f>AQ9</f>
        <v/>
      </c>
      <c r="I16" s="190"/>
      <c r="J16" s="110" t="str">
        <f>AQ10</f>
        <v/>
      </c>
      <c r="K16" s="110" t="str">
        <f>AQ11</f>
        <v/>
      </c>
      <c r="L16" s="110" t="str">
        <f>AQ12</f>
        <v/>
      </c>
      <c r="M16" s="110" t="str">
        <f>AQ13</f>
        <v/>
      </c>
      <c r="N16" s="110" t="str">
        <f>AQ14</f>
        <v/>
      </c>
      <c r="O16" s="110" t="str">
        <f>AQ15</f>
        <v/>
      </c>
      <c r="P16" s="110" t="str">
        <f>AQ16</f>
        <v/>
      </c>
      <c r="Q16" s="110" t="str">
        <f>AQ17</f>
        <v/>
      </c>
      <c r="R16" s="110" t="str">
        <f>AQ18</f>
        <v/>
      </c>
      <c r="S16" s="110" t="str">
        <f>AQ19</f>
        <v/>
      </c>
      <c r="T16" s="110" t="str">
        <f>AQ20</f>
        <v/>
      </c>
      <c r="U16" s="110" t="str">
        <f>AQ21</f>
        <v/>
      </c>
      <c r="V16" s="110" t="str">
        <f>AQ22</f>
        <v/>
      </c>
      <c r="W16" s="110" t="str">
        <f>AQ23</f>
        <v/>
      </c>
      <c r="X16" s="110" t="str">
        <f>AQ24</f>
        <v/>
      </c>
      <c r="Y16" s="110" t="str">
        <f>AQ25</f>
        <v/>
      </c>
      <c r="Z16" s="185">
        <f t="shared" si="1"/>
        <v>0</v>
      </c>
      <c r="AA16" s="110">
        <f>BJ26</f>
        <v>0</v>
      </c>
      <c r="AC16" s="21">
        <f>'WEEK 15'!AC16+Z16</f>
        <v>146</v>
      </c>
      <c r="AF16" s="113" t="str">
        <f t="shared" si="2"/>
        <v/>
      </c>
      <c r="AG16" s="113" t="str">
        <f t="shared" si="0"/>
        <v/>
      </c>
      <c r="AH16" s="113" t="str">
        <f t="shared" si="0"/>
        <v/>
      </c>
      <c r="AI16" s="113" t="str">
        <f t="shared" si="0"/>
        <v/>
      </c>
      <c r="AJ16" s="113" t="str">
        <f t="shared" si="0"/>
        <v/>
      </c>
      <c r="AK16" s="113" t="str">
        <f t="shared" si="0"/>
        <v/>
      </c>
      <c r="AL16" s="113" t="str">
        <f t="shared" si="0"/>
        <v/>
      </c>
      <c r="AM16" s="113" t="str">
        <f t="shared" si="0"/>
        <v/>
      </c>
      <c r="AN16" s="113" t="str">
        <f t="shared" si="0"/>
        <v/>
      </c>
      <c r="AO16" s="113" t="str">
        <f t="shared" si="0"/>
        <v/>
      </c>
      <c r="AP16" s="113" t="str">
        <f t="shared" si="0"/>
        <v/>
      </c>
      <c r="AQ16" s="113" t="str">
        <f t="shared" si="0"/>
        <v/>
      </c>
      <c r="AR16" s="113" t="str">
        <f t="shared" si="0"/>
        <v/>
      </c>
      <c r="AS16" s="113" t="str">
        <f t="shared" si="0"/>
        <v/>
      </c>
      <c r="AT16" s="113" t="str">
        <f t="shared" si="0"/>
        <v/>
      </c>
      <c r="AU16" s="113" t="str">
        <f t="shared" si="0"/>
        <v/>
      </c>
      <c r="AV16" s="113" t="str">
        <f t="shared" si="0"/>
        <v/>
      </c>
      <c r="AW16" s="12"/>
      <c r="AX16" s="92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23"/>
      <c r="BP16" s="35"/>
      <c r="BQ16" s="166"/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/>
      </c>
      <c r="E17" s="110" t="str">
        <f>AR6</f>
        <v/>
      </c>
      <c r="F17" s="110" t="str">
        <f>AR7</f>
        <v/>
      </c>
      <c r="G17" s="110" t="str">
        <f>AR8</f>
        <v/>
      </c>
      <c r="H17" s="110" t="str">
        <f>AR9</f>
        <v/>
      </c>
      <c r="I17" s="190"/>
      <c r="J17" s="110" t="str">
        <f>AR10</f>
        <v/>
      </c>
      <c r="K17" s="110" t="str">
        <f>AR11</f>
        <v/>
      </c>
      <c r="L17" s="110" t="str">
        <f>AR12</f>
        <v/>
      </c>
      <c r="M17" s="110" t="str">
        <f>AR13</f>
        <v/>
      </c>
      <c r="N17" s="110" t="str">
        <f>AR14</f>
        <v/>
      </c>
      <c r="O17" s="110" t="str">
        <f>AR15</f>
        <v/>
      </c>
      <c r="P17" s="110" t="str">
        <f>AR16</f>
        <v/>
      </c>
      <c r="Q17" s="110" t="str">
        <f>AR17</f>
        <v/>
      </c>
      <c r="R17" s="110" t="str">
        <f>AR18</f>
        <v/>
      </c>
      <c r="S17" s="110" t="str">
        <f>AR19</f>
        <v/>
      </c>
      <c r="T17" s="110" t="str">
        <f>AR20</f>
        <v/>
      </c>
      <c r="U17" s="110" t="str">
        <f>AR21</f>
        <v/>
      </c>
      <c r="V17" s="110" t="str">
        <f>AR22</f>
        <v/>
      </c>
      <c r="W17" s="110" t="str">
        <f>AR23</f>
        <v/>
      </c>
      <c r="X17" s="110" t="str">
        <f>AR24</f>
        <v/>
      </c>
      <c r="Y17" s="110" t="str">
        <f>AR25</f>
        <v/>
      </c>
      <c r="Z17" s="185">
        <f t="shared" si="1"/>
        <v>0</v>
      </c>
      <c r="AA17" s="110">
        <f>BK26</f>
        <v>0</v>
      </c>
      <c r="AC17" s="21">
        <f>'WEEK 15'!AC17+Z17</f>
        <v>154</v>
      </c>
      <c r="AF17" s="113" t="str">
        <f t="shared" si="2"/>
        <v/>
      </c>
      <c r="AG17" s="113" t="str">
        <f t="shared" si="0"/>
        <v/>
      </c>
      <c r="AH17" s="113" t="str">
        <f t="shared" si="0"/>
        <v/>
      </c>
      <c r="AI17" s="113" t="str">
        <f t="shared" si="0"/>
        <v/>
      </c>
      <c r="AJ17" s="113" t="str">
        <f t="shared" si="0"/>
        <v/>
      </c>
      <c r="AK17" s="113" t="str">
        <f t="shared" si="0"/>
        <v/>
      </c>
      <c r="AL17" s="113" t="str">
        <f t="shared" si="0"/>
        <v/>
      </c>
      <c r="AM17" s="113" t="str">
        <f t="shared" si="0"/>
        <v/>
      </c>
      <c r="AN17" s="113" t="str">
        <f t="shared" si="0"/>
        <v/>
      </c>
      <c r="AO17" s="113" t="str">
        <f t="shared" si="0"/>
        <v/>
      </c>
      <c r="AP17" s="113" t="str">
        <f t="shared" si="0"/>
        <v/>
      </c>
      <c r="AQ17" s="113" t="str">
        <f t="shared" si="0"/>
        <v/>
      </c>
      <c r="AR17" s="113" t="str">
        <f t="shared" si="0"/>
        <v/>
      </c>
      <c r="AS17" s="113" t="str">
        <f t="shared" si="0"/>
        <v/>
      </c>
      <c r="AT17" s="113" t="str">
        <f t="shared" si="0"/>
        <v/>
      </c>
      <c r="AU17" s="113" t="str">
        <f t="shared" si="0"/>
        <v/>
      </c>
      <c r="AV17" s="113" t="str">
        <f t="shared" si="0"/>
        <v/>
      </c>
      <c r="AW17" s="12"/>
      <c r="AX17" s="92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23"/>
      <c r="BP17" s="35"/>
      <c r="BQ17" s="166"/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10" t="str">
        <f>AS5</f>
        <v/>
      </c>
      <c r="E18" s="110" t="str">
        <f>AS6</f>
        <v/>
      </c>
      <c r="F18" s="110" t="str">
        <f>AS7</f>
        <v/>
      </c>
      <c r="G18" s="110" t="str">
        <f>AS8</f>
        <v/>
      </c>
      <c r="H18" s="110" t="str">
        <f>AS9</f>
        <v/>
      </c>
      <c r="I18" s="190"/>
      <c r="J18" s="110" t="str">
        <f>AS10</f>
        <v/>
      </c>
      <c r="K18" s="110" t="str">
        <f>AS11</f>
        <v/>
      </c>
      <c r="L18" s="110" t="str">
        <f>AS12</f>
        <v/>
      </c>
      <c r="M18" s="110" t="str">
        <f>AS13</f>
        <v/>
      </c>
      <c r="N18" s="110" t="str">
        <f>AS14</f>
        <v/>
      </c>
      <c r="O18" s="110" t="str">
        <f>AS15</f>
        <v/>
      </c>
      <c r="P18" s="110" t="str">
        <f>AS16</f>
        <v/>
      </c>
      <c r="Q18" s="110" t="str">
        <f>AS17</f>
        <v/>
      </c>
      <c r="R18" s="110" t="str">
        <f>AS18</f>
        <v/>
      </c>
      <c r="S18" s="110" t="str">
        <f>AS19</f>
        <v/>
      </c>
      <c r="T18" s="110" t="str">
        <f>AS20</f>
        <v/>
      </c>
      <c r="U18" s="110" t="str">
        <f>AS21</f>
        <v/>
      </c>
      <c r="V18" s="110" t="str">
        <f>AS22</f>
        <v/>
      </c>
      <c r="W18" s="110" t="str">
        <f>AS23</f>
        <v/>
      </c>
      <c r="X18" s="110" t="str">
        <f>AS24</f>
        <v/>
      </c>
      <c r="Y18" s="110" t="str">
        <f>AS25</f>
        <v/>
      </c>
      <c r="Z18" s="185">
        <f t="shared" si="1"/>
        <v>0</v>
      </c>
      <c r="AA18" s="110">
        <f>BL26</f>
        <v>0</v>
      </c>
      <c r="AC18" s="21">
        <f>'WEEK 15'!AC18+Z18</f>
        <v>153</v>
      </c>
      <c r="AF18" s="113" t="str">
        <f t="shared" si="2"/>
        <v/>
      </c>
      <c r="AG18" s="113" t="str">
        <f t="shared" si="0"/>
        <v/>
      </c>
      <c r="AH18" s="113" t="str">
        <f t="shared" si="0"/>
        <v/>
      </c>
      <c r="AI18" s="113" t="str">
        <f t="shared" si="0"/>
        <v/>
      </c>
      <c r="AJ18" s="113" t="str">
        <f t="shared" si="0"/>
        <v/>
      </c>
      <c r="AK18" s="113" t="str">
        <f t="shared" si="0"/>
        <v/>
      </c>
      <c r="AL18" s="113" t="str">
        <f t="shared" si="0"/>
        <v/>
      </c>
      <c r="AM18" s="113" t="str">
        <f t="shared" si="0"/>
        <v/>
      </c>
      <c r="AN18" s="113" t="str">
        <f t="shared" si="0"/>
        <v/>
      </c>
      <c r="AO18" s="113" t="str">
        <f t="shared" si="0"/>
        <v/>
      </c>
      <c r="AP18" s="113" t="str">
        <f t="shared" si="0"/>
        <v/>
      </c>
      <c r="AQ18" s="113" t="str">
        <f t="shared" si="0"/>
        <v/>
      </c>
      <c r="AR18" s="113" t="str">
        <f t="shared" si="0"/>
        <v/>
      </c>
      <c r="AS18" s="113" t="str">
        <f t="shared" si="0"/>
        <v/>
      </c>
      <c r="AT18" s="113" t="str">
        <f t="shared" si="0"/>
        <v/>
      </c>
      <c r="AU18" s="113" t="str">
        <f t="shared" si="0"/>
        <v/>
      </c>
      <c r="AV18" s="113" t="str">
        <f t="shared" si="0"/>
        <v/>
      </c>
      <c r="AW18" s="12"/>
      <c r="AX18" s="92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23"/>
      <c r="BP18" s="35"/>
      <c r="BQ18" s="166"/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/>
      </c>
      <c r="E19" s="110" t="str">
        <f>AT6</f>
        <v/>
      </c>
      <c r="F19" s="110" t="str">
        <f>AT7</f>
        <v/>
      </c>
      <c r="G19" s="110" t="str">
        <f>AT8</f>
        <v/>
      </c>
      <c r="H19" s="110" t="str">
        <f>AT9</f>
        <v/>
      </c>
      <c r="I19" s="190"/>
      <c r="J19" s="110" t="str">
        <f>AT10</f>
        <v/>
      </c>
      <c r="K19" s="110" t="str">
        <f>AT11</f>
        <v/>
      </c>
      <c r="L19" s="110" t="str">
        <f>AT12</f>
        <v/>
      </c>
      <c r="M19" s="110" t="str">
        <f>AT13</f>
        <v/>
      </c>
      <c r="N19" s="110" t="str">
        <f>AT14</f>
        <v/>
      </c>
      <c r="O19" s="110" t="str">
        <f>AT15</f>
        <v/>
      </c>
      <c r="P19" s="110" t="str">
        <f>AT16</f>
        <v/>
      </c>
      <c r="Q19" s="110" t="str">
        <f>AT17</f>
        <v/>
      </c>
      <c r="R19" s="110" t="str">
        <f>AT18</f>
        <v/>
      </c>
      <c r="S19" s="110" t="str">
        <f>AT19</f>
        <v/>
      </c>
      <c r="T19" s="110" t="str">
        <f>AT20</f>
        <v/>
      </c>
      <c r="U19" s="110" t="str">
        <f>AT21</f>
        <v/>
      </c>
      <c r="V19" s="110" t="str">
        <f>AT22</f>
        <v/>
      </c>
      <c r="W19" s="110" t="str">
        <f>AT23</f>
        <v/>
      </c>
      <c r="X19" s="110" t="str">
        <f>AT24</f>
        <v/>
      </c>
      <c r="Y19" s="110" t="str">
        <f>AT25</f>
        <v/>
      </c>
      <c r="Z19" s="185">
        <f t="shared" si="1"/>
        <v>0</v>
      </c>
      <c r="AA19" s="110">
        <f>BM26</f>
        <v>0</v>
      </c>
      <c r="AC19" s="21">
        <f>'WEEK 15'!AC19+Z19</f>
        <v>135</v>
      </c>
      <c r="AF19" s="113" t="str">
        <f t="shared" si="2"/>
        <v/>
      </c>
      <c r="AG19" s="113" t="str">
        <f t="shared" si="0"/>
        <v/>
      </c>
      <c r="AH19" s="113" t="str">
        <f t="shared" si="0"/>
        <v/>
      </c>
      <c r="AI19" s="113" t="str">
        <f t="shared" si="0"/>
        <v/>
      </c>
      <c r="AJ19" s="113" t="str">
        <f t="shared" si="0"/>
        <v/>
      </c>
      <c r="AK19" s="113" t="str">
        <f t="shared" si="0"/>
        <v/>
      </c>
      <c r="AL19" s="113" t="str">
        <f t="shared" si="0"/>
        <v/>
      </c>
      <c r="AM19" s="113" t="str">
        <f t="shared" si="0"/>
        <v/>
      </c>
      <c r="AN19" s="113" t="str">
        <f t="shared" si="0"/>
        <v/>
      </c>
      <c r="AO19" s="113" t="str">
        <f t="shared" si="0"/>
        <v/>
      </c>
      <c r="AP19" s="113" t="str">
        <f t="shared" si="0"/>
        <v/>
      </c>
      <c r="AQ19" s="113" t="str">
        <f t="shared" si="0"/>
        <v/>
      </c>
      <c r="AR19" s="113" t="str">
        <f t="shared" si="0"/>
        <v/>
      </c>
      <c r="AS19" s="113" t="str">
        <f t="shared" si="0"/>
        <v/>
      </c>
      <c r="AT19" s="113" t="str">
        <f t="shared" si="0"/>
        <v/>
      </c>
      <c r="AU19" s="113" t="str">
        <f t="shared" si="0"/>
        <v/>
      </c>
      <c r="AV19" s="113" t="str">
        <f t="shared" si="0"/>
        <v/>
      </c>
      <c r="AW19" s="12"/>
      <c r="AX19" s="92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23"/>
      <c r="BP19" s="35"/>
      <c r="BQ19" s="166"/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/>
      </c>
      <c r="E20" s="110" t="str">
        <f>AU6</f>
        <v/>
      </c>
      <c r="F20" s="110" t="str">
        <f>AU7</f>
        <v/>
      </c>
      <c r="G20" s="110" t="str">
        <f>AU8</f>
        <v/>
      </c>
      <c r="H20" s="110" t="str">
        <f>AU9</f>
        <v/>
      </c>
      <c r="I20" s="190"/>
      <c r="J20" s="110" t="str">
        <f>AU10</f>
        <v/>
      </c>
      <c r="K20" s="110" t="str">
        <f>AU11</f>
        <v/>
      </c>
      <c r="L20" s="110" t="str">
        <f>AU12</f>
        <v/>
      </c>
      <c r="M20" s="110" t="str">
        <f>AU13</f>
        <v/>
      </c>
      <c r="N20" s="110" t="str">
        <f>AU14</f>
        <v/>
      </c>
      <c r="O20" s="110" t="str">
        <f>AU15</f>
        <v/>
      </c>
      <c r="P20" s="110" t="str">
        <f>AU16</f>
        <v/>
      </c>
      <c r="Q20" s="110" t="str">
        <f>AU17</f>
        <v/>
      </c>
      <c r="R20" s="110" t="str">
        <f>AU18</f>
        <v/>
      </c>
      <c r="S20" s="110" t="str">
        <f>AU19</f>
        <v/>
      </c>
      <c r="T20" s="110" t="str">
        <f>AU20</f>
        <v/>
      </c>
      <c r="U20" s="110" t="str">
        <f>AU21</f>
        <v/>
      </c>
      <c r="V20" s="110" t="str">
        <f>AU22</f>
        <v/>
      </c>
      <c r="W20" s="110" t="str">
        <f>AU23</f>
        <v/>
      </c>
      <c r="X20" s="110" t="str">
        <f>AU24</f>
        <v/>
      </c>
      <c r="Y20" s="110" t="str">
        <f>AU25</f>
        <v/>
      </c>
      <c r="Z20" s="185">
        <f t="shared" si="1"/>
        <v>0</v>
      </c>
      <c r="AA20" s="110">
        <f>BN26</f>
        <v>0</v>
      </c>
      <c r="AC20" s="21">
        <f>'WEEK 15'!AC20+Z20</f>
        <v>146</v>
      </c>
      <c r="AF20" s="113" t="str">
        <f t="shared" si="2"/>
        <v/>
      </c>
      <c r="AG20" s="113" t="str">
        <f t="shared" si="0"/>
        <v/>
      </c>
      <c r="AH20" s="113" t="str">
        <f t="shared" si="0"/>
        <v/>
      </c>
      <c r="AI20" s="113" t="str">
        <f t="shared" si="0"/>
        <v/>
      </c>
      <c r="AJ20" s="113" t="str">
        <f t="shared" si="0"/>
        <v/>
      </c>
      <c r="AK20" s="113" t="str">
        <f t="shared" si="0"/>
        <v/>
      </c>
      <c r="AL20" s="113" t="str">
        <f t="shared" si="0"/>
        <v/>
      </c>
      <c r="AM20" s="113" t="str">
        <f t="shared" si="0"/>
        <v/>
      </c>
      <c r="AN20" s="113" t="str">
        <f t="shared" si="0"/>
        <v/>
      </c>
      <c r="AO20" s="113" t="str">
        <f t="shared" si="0"/>
        <v/>
      </c>
      <c r="AP20" s="113" t="str">
        <f t="shared" si="0"/>
        <v/>
      </c>
      <c r="AQ20" s="113" t="str">
        <f t="shared" si="0"/>
        <v/>
      </c>
      <c r="AR20" s="113" t="str">
        <f t="shared" si="0"/>
        <v/>
      </c>
      <c r="AS20" s="113" t="str">
        <f t="shared" si="0"/>
        <v/>
      </c>
      <c r="AT20" s="113" t="str">
        <f t="shared" si="0"/>
        <v/>
      </c>
      <c r="AU20" s="113" t="str">
        <f t="shared" si="0"/>
        <v/>
      </c>
      <c r="AV20" s="113" t="str">
        <f t="shared" ref="AV20:AV25" si="3">TRIM(BO20)</f>
        <v/>
      </c>
      <c r="AW20" s="12"/>
      <c r="AX20" s="92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23"/>
      <c r="BP20" s="35"/>
      <c r="BQ20" s="166"/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>
        <f>'WEEK 14'!AC21+Z21</f>
        <v>0</v>
      </c>
      <c r="AF21" s="113" t="str">
        <f t="shared" si="2"/>
        <v/>
      </c>
      <c r="AG21" s="113" t="str">
        <f t="shared" si="2"/>
        <v/>
      </c>
      <c r="AH21" s="113" t="str">
        <f t="shared" si="2"/>
        <v/>
      </c>
      <c r="AI21" s="113" t="str">
        <f t="shared" si="2"/>
        <v/>
      </c>
      <c r="AJ21" s="113" t="str">
        <f t="shared" si="2"/>
        <v/>
      </c>
      <c r="AK21" s="113" t="str">
        <f t="shared" si="2"/>
        <v/>
      </c>
      <c r="AL21" s="113" t="str">
        <f t="shared" si="2"/>
        <v/>
      </c>
      <c r="AM21" s="113" t="str">
        <f t="shared" si="2"/>
        <v/>
      </c>
      <c r="AN21" s="113" t="str">
        <f t="shared" si="2"/>
        <v/>
      </c>
      <c r="AO21" s="113" t="str">
        <f t="shared" si="2"/>
        <v/>
      </c>
      <c r="AP21" s="113" t="str">
        <f t="shared" si="2"/>
        <v/>
      </c>
      <c r="AQ21" s="113" t="str">
        <f t="shared" si="2"/>
        <v/>
      </c>
      <c r="AR21" s="113" t="str">
        <f t="shared" si="2"/>
        <v/>
      </c>
      <c r="AS21" s="113" t="str">
        <f t="shared" si="2"/>
        <v/>
      </c>
      <c r="AT21" s="113" t="str">
        <f t="shared" si="2"/>
        <v/>
      </c>
      <c r="AU21" s="113" t="str">
        <f t="shared" si="2"/>
        <v/>
      </c>
      <c r="AV21" s="113" t="str">
        <f t="shared" si="3"/>
        <v/>
      </c>
      <c r="AX21" s="92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23"/>
      <c r="BP21" s="35"/>
      <c r="BQ21" s="166"/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/>
      </c>
      <c r="AG22" s="113" t="str">
        <f t="shared" si="2"/>
        <v/>
      </c>
      <c r="AH22" s="113" t="str">
        <f t="shared" si="2"/>
        <v/>
      </c>
      <c r="AI22" s="113" t="str">
        <f t="shared" si="2"/>
        <v/>
      </c>
      <c r="AJ22" s="113" t="str">
        <f t="shared" si="2"/>
        <v/>
      </c>
      <c r="AK22" s="113" t="str">
        <f t="shared" si="2"/>
        <v/>
      </c>
      <c r="AL22" s="113" t="str">
        <f t="shared" si="2"/>
        <v/>
      </c>
      <c r="AM22" s="113" t="str">
        <f t="shared" si="2"/>
        <v/>
      </c>
      <c r="AN22" s="113" t="str">
        <f t="shared" si="2"/>
        <v/>
      </c>
      <c r="AO22" s="113" t="str">
        <f t="shared" si="2"/>
        <v/>
      </c>
      <c r="AP22" s="113" t="str">
        <f t="shared" si="2"/>
        <v/>
      </c>
      <c r="AQ22" s="113" t="str">
        <f t="shared" si="2"/>
        <v/>
      </c>
      <c r="AR22" s="113" t="str">
        <f t="shared" si="2"/>
        <v/>
      </c>
      <c r="AS22" s="113" t="str">
        <f t="shared" si="2"/>
        <v/>
      </c>
      <c r="AT22" s="113" t="str">
        <f t="shared" si="2"/>
        <v/>
      </c>
      <c r="AU22" s="113" t="str">
        <f t="shared" si="2"/>
        <v/>
      </c>
      <c r="AV22" s="113" t="str">
        <f t="shared" si="3"/>
        <v/>
      </c>
      <c r="AW22" s="12"/>
      <c r="AX22" s="92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23"/>
      <c r="BP22" s="35"/>
      <c r="BQ22" s="167"/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/>
      </c>
      <c r="AG23" s="113" t="str">
        <f t="shared" si="2"/>
        <v/>
      </c>
      <c r="AH23" s="113" t="str">
        <f t="shared" si="2"/>
        <v/>
      </c>
      <c r="AI23" s="113" t="str">
        <f t="shared" si="2"/>
        <v/>
      </c>
      <c r="AJ23" s="113" t="str">
        <f t="shared" si="2"/>
        <v/>
      </c>
      <c r="AK23" s="113" t="str">
        <f t="shared" si="2"/>
        <v/>
      </c>
      <c r="AL23" s="113" t="str">
        <f t="shared" si="2"/>
        <v/>
      </c>
      <c r="AM23" s="113" t="str">
        <f t="shared" si="2"/>
        <v/>
      </c>
      <c r="AN23" s="113" t="str">
        <f t="shared" si="2"/>
        <v/>
      </c>
      <c r="AO23" s="113" t="str">
        <f t="shared" si="2"/>
        <v/>
      </c>
      <c r="AP23" s="113" t="str">
        <f t="shared" si="2"/>
        <v/>
      </c>
      <c r="AQ23" s="113" t="str">
        <f t="shared" si="2"/>
        <v/>
      </c>
      <c r="AR23" s="113" t="str">
        <f t="shared" si="2"/>
        <v/>
      </c>
      <c r="AS23" s="113" t="str">
        <f t="shared" si="2"/>
        <v/>
      </c>
      <c r="AT23" s="113" t="str">
        <f t="shared" si="2"/>
        <v/>
      </c>
      <c r="AU23" s="113" t="str">
        <f t="shared" si="2"/>
        <v/>
      </c>
      <c r="AV23" s="113" t="str">
        <f t="shared" si="3"/>
        <v/>
      </c>
      <c r="AX23" s="92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23"/>
      <c r="BP23" s="99"/>
      <c r="BQ23" s="167"/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/>
      </c>
      <c r="AG24" s="113" t="str">
        <f t="shared" si="2"/>
        <v/>
      </c>
      <c r="AH24" s="113" t="str">
        <f t="shared" si="2"/>
        <v/>
      </c>
      <c r="AI24" s="113" t="str">
        <f t="shared" si="2"/>
        <v/>
      </c>
      <c r="AJ24" s="113" t="str">
        <f t="shared" si="2"/>
        <v/>
      </c>
      <c r="AK24" s="113" t="str">
        <f t="shared" si="2"/>
        <v/>
      </c>
      <c r="AL24" s="113" t="str">
        <f t="shared" si="2"/>
        <v/>
      </c>
      <c r="AM24" s="113" t="str">
        <f t="shared" si="2"/>
        <v/>
      </c>
      <c r="AN24" s="113" t="str">
        <f t="shared" si="2"/>
        <v/>
      </c>
      <c r="AO24" s="113" t="str">
        <f t="shared" si="2"/>
        <v/>
      </c>
      <c r="AP24" s="113" t="str">
        <f t="shared" si="2"/>
        <v/>
      </c>
      <c r="AQ24" s="113" t="str">
        <f t="shared" si="2"/>
        <v/>
      </c>
      <c r="AR24" s="113" t="str">
        <f t="shared" si="2"/>
        <v/>
      </c>
      <c r="AS24" s="113" t="str">
        <f t="shared" si="2"/>
        <v/>
      </c>
      <c r="AT24" s="113" t="str">
        <f t="shared" si="2"/>
        <v/>
      </c>
      <c r="AU24" s="113" t="str">
        <f t="shared" si="2"/>
        <v/>
      </c>
      <c r="AV24" s="113" t="str">
        <f t="shared" si="3"/>
        <v/>
      </c>
      <c r="AX24" s="88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23"/>
      <c r="BP24" s="99"/>
      <c r="BQ24" s="167"/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0</v>
      </c>
      <c r="E25" s="137">
        <f t="shared" ref="D25:H40" si="4">IF(E5=E$4,1,0)</f>
        <v>0</v>
      </c>
      <c r="F25" s="137">
        <f t="shared" si="4"/>
        <v>0</v>
      </c>
      <c r="G25" s="137">
        <f t="shared" si="4"/>
        <v>0</v>
      </c>
      <c r="H25" s="137">
        <f t="shared" si="4"/>
        <v>0</v>
      </c>
      <c r="I25" s="137"/>
      <c r="J25" s="137">
        <f t="shared" ref="J25:Y40" si="5">IF(J5=J$4,1,0)</f>
        <v>0</v>
      </c>
      <c r="K25" s="137">
        <f t="shared" si="5"/>
        <v>0</v>
      </c>
      <c r="L25" s="137">
        <f t="shared" si="5"/>
        <v>0</v>
      </c>
      <c r="M25" s="137">
        <f t="shared" si="5"/>
        <v>0</v>
      </c>
      <c r="N25" s="137">
        <f t="shared" si="5"/>
        <v>0</v>
      </c>
      <c r="O25" s="137">
        <f t="shared" si="5"/>
        <v>0</v>
      </c>
      <c r="P25" s="137">
        <f t="shared" si="5"/>
        <v>0</v>
      </c>
      <c r="Q25" s="137">
        <f t="shared" si="5"/>
        <v>0</v>
      </c>
      <c r="R25" s="137">
        <f t="shared" si="5"/>
        <v>0</v>
      </c>
      <c r="S25" s="137">
        <f t="shared" si="5"/>
        <v>0</v>
      </c>
      <c r="T25" s="137">
        <f t="shared" si="5"/>
        <v>0</v>
      </c>
      <c r="U25" s="137">
        <f t="shared" si="5"/>
        <v>0</v>
      </c>
      <c r="V25" s="137">
        <f t="shared" si="5"/>
        <v>0</v>
      </c>
      <c r="W25" s="137">
        <f t="shared" si="5"/>
        <v>0</v>
      </c>
      <c r="X25" s="137">
        <f t="shared" si="5"/>
        <v>0</v>
      </c>
      <c r="Y25" s="137">
        <f t="shared" si="5"/>
        <v>0</v>
      </c>
      <c r="Z25" s="138"/>
      <c r="AA25" s="96"/>
      <c r="AF25" s="130" t="str">
        <f t="shared" si="2"/>
        <v/>
      </c>
      <c r="AG25" s="130" t="str">
        <f t="shared" si="2"/>
        <v/>
      </c>
      <c r="AH25" s="130" t="str">
        <f t="shared" si="2"/>
        <v/>
      </c>
      <c r="AI25" s="130" t="str">
        <f t="shared" si="2"/>
        <v/>
      </c>
      <c r="AJ25" s="130" t="str">
        <f t="shared" si="2"/>
        <v/>
      </c>
      <c r="AK25" s="130" t="str">
        <f t="shared" si="2"/>
        <v/>
      </c>
      <c r="AL25" s="130" t="str">
        <f t="shared" si="2"/>
        <v/>
      </c>
      <c r="AM25" s="130" t="str">
        <f t="shared" si="2"/>
        <v/>
      </c>
      <c r="AN25" s="130" t="str">
        <f t="shared" si="2"/>
        <v/>
      </c>
      <c r="AO25" s="130" t="str">
        <f t="shared" si="2"/>
        <v/>
      </c>
      <c r="AP25" s="130" t="str">
        <f t="shared" si="2"/>
        <v/>
      </c>
      <c r="AQ25" s="130" t="str">
        <f t="shared" si="2"/>
        <v/>
      </c>
      <c r="AR25" s="130" t="str">
        <f t="shared" si="2"/>
        <v/>
      </c>
      <c r="AS25" s="113" t="str">
        <f t="shared" si="2"/>
        <v/>
      </c>
      <c r="AT25" s="130" t="str">
        <f t="shared" si="2"/>
        <v/>
      </c>
      <c r="AU25" s="113" t="str">
        <f t="shared" si="2"/>
        <v/>
      </c>
      <c r="AV25" s="130" t="str">
        <f t="shared" si="3"/>
        <v/>
      </c>
      <c r="AX25" s="92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92"/>
      <c r="BP25" s="96"/>
      <c r="BQ25" s="167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0</v>
      </c>
      <c r="E26" s="137">
        <f t="shared" si="4"/>
        <v>0</v>
      </c>
      <c r="F26" s="137">
        <f t="shared" si="4"/>
        <v>0</v>
      </c>
      <c r="G26" s="137">
        <f t="shared" si="4"/>
        <v>0</v>
      </c>
      <c r="H26" s="137">
        <f t="shared" si="4"/>
        <v>0</v>
      </c>
      <c r="I26" s="137"/>
      <c r="J26" s="137">
        <f t="shared" si="5"/>
        <v>0</v>
      </c>
      <c r="K26" s="137">
        <f t="shared" si="5"/>
        <v>0</v>
      </c>
      <c r="L26" s="137">
        <f t="shared" si="5"/>
        <v>0</v>
      </c>
      <c r="M26" s="137">
        <f t="shared" si="5"/>
        <v>0</v>
      </c>
      <c r="N26" s="137">
        <f t="shared" si="5"/>
        <v>0</v>
      </c>
      <c r="O26" s="137">
        <f t="shared" si="5"/>
        <v>0</v>
      </c>
      <c r="P26" s="137">
        <f t="shared" si="5"/>
        <v>0</v>
      </c>
      <c r="Q26" s="137">
        <f t="shared" si="5"/>
        <v>0</v>
      </c>
      <c r="R26" s="137">
        <f t="shared" si="5"/>
        <v>0</v>
      </c>
      <c r="S26" s="137">
        <f t="shared" si="5"/>
        <v>0</v>
      </c>
      <c r="T26" s="137">
        <f t="shared" si="5"/>
        <v>0</v>
      </c>
      <c r="U26" s="137">
        <f t="shared" si="5"/>
        <v>0</v>
      </c>
      <c r="V26" s="137">
        <f t="shared" si="5"/>
        <v>0</v>
      </c>
      <c r="W26" s="137">
        <f t="shared" si="5"/>
        <v>0</v>
      </c>
      <c r="X26" s="137">
        <f t="shared" si="5"/>
        <v>0</v>
      </c>
      <c r="Y26" s="137">
        <f t="shared" si="5"/>
        <v>0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0</v>
      </c>
      <c r="E27" s="137">
        <f t="shared" si="4"/>
        <v>0</v>
      </c>
      <c r="F27" s="137">
        <f t="shared" si="4"/>
        <v>0</v>
      </c>
      <c r="G27" s="137">
        <f t="shared" si="4"/>
        <v>0</v>
      </c>
      <c r="H27" s="137">
        <f t="shared" si="4"/>
        <v>0</v>
      </c>
      <c r="I27" s="137"/>
      <c r="J27" s="137">
        <f t="shared" si="5"/>
        <v>0</v>
      </c>
      <c r="K27" s="137">
        <f t="shared" si="5"/>
        <v>0</v>
      </c>
      <c r="L27" s="137">
        <f t="shared" si="5"/>
        <v>0</v>
      </c>
      <c r="M27" s="137">
        <f t="shared" si="5"/>
        <v>0</v>
      </c>
      <c r="N27" s="137">
        <f t="shared" si="5"/>
        <v>0</v>
      </c>
      <c r="O27" s="137">
        <f t="shared" si="5"/>
        <v>0</v>
      </c>
      <c r="P27" s="137">
        <f t="shared" si="5"/>
        <v>0</v>
      </c>
      <c r="Q27" s="137">
        <f t="shared" si="5"/>
        <v>0</v>
      </c>
      <c r="R27" s="137">
        <f t="shared" si="5"/>
        <v>0</v>
      </c>
      <c r="S27" s="137">
        <f t="shared" si="5"/>
        <v>0</v>
      </c>
      <c r="T27" s="137">
        <f t="shared" si="5"/>
        <v>0</v>
      </c>
      <c r="U27" s="137">
        <f t="shared" si="5"/>
        <v>0</v>
      </c>
      <c r="V27" s="137">
        <f t="shared" si="5"/>
        <v>0</v>
      </c>
      <c r="W27" s="137">
        <f t="shared" si="5"/>
        <v>0</v>
      </c>
      <c r="X27" s="137">
        <f t="shared" si="5"/>
        <v>0</v>
      </c>
      <c r="Y27" s="137">
        <f t="shared" si="5"/>
        <v>0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0</v>
      </c>
      <c r="E28" s="137">
        <f t="shared" si="4"/>
        <v>0</v>
      </c>
      <c r="F28" s="137">
        <f t="shared" si="4"/>
        <v>0</v>
      </c>
      <c r="G28" s="137">
        <f t="shared" si="4"/>
        <v>0</v>
      </c>
      <c r="H28" s="137">
        <f t="shared" si="4"/>
        <v>0</v>
      </c>
      <c r="I28" s="137"/>
      <c r="J28" s="137">
        <f t="shared" si="5"/>
        <v>0</v>
      </c>
      <c r="K28" s="137">
        <f t="shared" si="5"/>
        <v>0</v>
      </c>
      <c r="L28" s="137">
        <f t="shared" si="5"/>
        <v>0</v>
      </c>
      <c r="M28" s="137">
        <f t="shared" si="5"/>
        <v>0</v>
      </c>
      <c r="N28" s="137">
        <f t="shared" si="5"/>
        <v>0</v>
      </c>
      <c r="O28" s="137">
        <f t="shared" si="5"/>
        <v>0</v>
      </c>
      <c r="P28" s="137">
        <f t="shared" si="5"/>
        <v>0</v>
      </c>
      <c r="Q28" s="137">
        <f t="shared" si="5"/>
        <v>0</v>
      </c>
      <c r="R28" s="137">
        <f t="shared" si="5"/>
        <v>0</v>
      </c>
      <c r="S28" s="137">
        <f t="shared" si="5"/>
        <v>0</v>
      </c>
      <c r="T28" s="137">
        <f t="shared" si="5"/>
        <v>0</v>
      </c>
      <c r="U28" s="137">
        <f t="shared" si="5"/>
        <v>0</v>
      </c>
      <c r="V28" s="137">
        <f t="shared" si="5"/>
        <v>0</v>
      </c>
      <c r="W28" s="137">
        <f t="shared" si="5"/>
        <v>0</v>
      </c>
      <c r="X28" s="137">
        <f t="shared" si="5"/>
        <v>0</v>
      </c>
      <c r="Y28" s="137">
        <f t="shared" si="5"/>
        <v>0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0</v>
      </c>
      <c r="E29" s="137">
        <f t="shared" si="4"/>
        <v>0</v>
      </c>
      <c r="F29" s="137">
        <f t="shared" si="4"/>
        <v>0</v>
      </c>
      <c r="G29" s="137">
        <f t="shared" si="4"/>
        <v>0</v>
      </c>
      <c r="H29" s="137">
        <f t="shared" si="4"/>
        <v>0</v>
      </c>
      <c r="I29" s="137"/>
      <c r="J29" s="137">
        <f t="shared" si="5"/>
        <v>0</v>
      </c>
      <c r="K29" s="137">
        <f t="shared" si="5"/>
        <v>0</v>
      </c>
      <c r="L29" s="137">
        <f t="shared" si="5"/>
        <v>0</v>
      </c>
      <c r="M29" s="137">
        <f t="shared" si="5"/>
        <v>0</v>
      </c>
      <c r="N29" s="137">
        <f t="shared" si="5"/>
        <v>0</v>
      </c>
      <c r="O29" s="137">
        <f t="shared" si="5"/>
        <v>0</v>
      </c>
      <c r="P29" s="137">
        <f t="shared" si="5"/>
        <v>0</v>
      </c>
      <c r="Q29" s="137">
        <f t="shared" si="5"/>
        <v>0</v>
      </c>
      <c r="R29" s="137">
        <f t="shared" si="5"/>
        <v>0</v>
      </c>
      <c r="S29" s="137">
        <f t="shared" si="5"/>
        <v>0</v>
      </c>
      <c r="T29" s="137">
        <f t="shared" si="5"/>
        <v>0</v>
      </c>
      <c r="U29" s="137">
        <f t="shared" si="5"/>
        <v>0</v>
      </c>
      <c r="V29" s="137">
        <f t="shared" si="5"/>
        <v>0</v>
      </c>
      <c r="W29" s="137">
        <f t="shared" si="5"/>
        <v>0</v>
      </c>
      <c r="X29" s="137">
        <f t="shared" si="5"/>
        <v>0</v>
      </c>
      <c r="Y29" s="137">
        <f t="shared" si="5"/>
        <v>0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0</v>
      </c>
      <c r="E30" s="137">
        <f t="shared" si="4"/>
        <v>0</v>
      </c>
      <c r="F30" s="137">
        <f t="shared" si="4"/>
        <v>0</v>
      </c>
      <c r="G30" s="137">
        <f t="shared" si="4"/>
        <v>0</v>
      </c>
      <c r="H30" s="137">
        <f t="shared" si="4"/>
        <v>0</v>
      </c>
      <c r="I30" s="137"/>
      <c r="J30" s="137">
        <f t="shared" si="5"/>
        <v>0</v>
      </c>
      <c r="K30" s="137">
        <f t="shared" si="5"/>
        <v>0</v>
      </c>
      <c r="L30" s="137">
        <f t="shared" si="5"/>
        <v>0</v>
      </c>
      <c r="M30" s="137">
        <f t="shared" si="5"/>
        <v>0</v>
      </c>
      <c r="N30" s="137">
        <f t="shared" si="5"/>
        <v>0</v>
      </c>
      <c r="O30" s="137">
        <f t="shared" si="5"/>
        <v>0</v>
      </c>
      <c r="P30" s="137">
        <f t="shared" si="5"/>
        <v>0</v>
      </c>
      <c r="Q30" s="137">
        <f t="shared" si="5"/>
        <v>0</v>
      </c>
      <c r="R30" s="137">
        <f t="shared" si="5"/>
        <v>0</v>
      </c>
      <c r="S30" s="137">
        <f t="shared" si="5"/>
        <v>0</v>
      </c>
      <c r="T30" s="137">
        <f t="shared" si="5"/>
        <v>0</v>
      </c>
      <c r="U30" s="137">
        <f t="shared" si="5"/>
        <v>0</v>
      </c>
      <c r="V30" s="137">
        <f t="shared" si="5"/>
        <v>0</v>
      </c>
      <c r="W30" s="137">
        <f t="shared" si="5"/>
        <v>0</v>
      </c>
      <c r="X30" s="137">
        <f t="shared" si="5"/>
        <v>0</v>
      </c>
      <c r="Y30" s="137">
        <f t="shared" si="5"/>
        <v>0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0</v>
      </c>
      <c r="E31" s="137">
        <f t="shared" si="4"/>
        <v>0</v>
      </c>
      <c r="F31" s="137">
        <f t="shared" si="4"/>
        <v>0</v>
      </c>
      <c r="G31" s="137">
        <f t="shared" si="4"/>
        <v>0</v>
      </c>
      <c r="H31" s="137">
        <f t="shared" si="4"/>
        <v>0</v>
      </c>
      <c r="I31" s="137"/>
      <c r="J31" s="137">
        <f t="shared" si="5"/>
        <v>0</v>
      </c>
      <c r="K31" s="137">
        <f t="shared" si="5"/>
        <v>0</v>
      </c>
      <c r="L31" s="137">
        <f t="shared" si="5"/>
        <v>0</v>
      </c>
      <c r="M31" s="137">
        <f t="shared" si="5"/>
        <v>0</v>
      </c>
      <c r="N31" s="137">
        <f t="shared" si="5"/>
        <v>0</v>
      </c>
      <c r="O31" s="137">
        <f t="shared" si="5"/>
        <v>0</v>
      </c>
      <c r="P31" s="137">
        <f t="shared" si="5"/>
        <v>0</v>
      </c>
      <c r="Q31" s="137">
        <f t="shared" si="5"/>
        <v>0</v>
      </c>
      <c r="R31" s="137">
        <f t="shared" si="5"/>
        <v>0</v>
      </c>
      <c r="S31" s="137">
        <f t="shared" si="5"/>
        <v>0</v>
      </c>
      <c r="T31" s="137">
        <f t="shared" si="5"/>
        <v>0</v>
      </c>
      <c r="U31" s="137">
        <f t="shared" si="5"/>
        <v>0</v>
      </c>
      <c r="V31" s="137">
        <f t="shared" si="5"/>
        <v>0</v>
      </c>
      <c r="W31" s="137">
        <f t="shared" si="5"/>
        <v>0</v>
      </c>
      <c r="X31" s="137">
        <f t="shared" si="5"/>
        <v>0</v>
      </c>
      <c r="Y31" s="137">
        <f t="shared" si="5"/>
        <v>0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0</v>
      </c>
      <c r="E32" s="137">
        <f t="shared" si="4"/>
        <v>0</v>
      </c>
      <c r="F32" s="137">
        <f t="shared" si="4"/>
        <v>0</v>
      </c>
      <c r="G32" s="137">
        <f t="shared" si="4"/>
        <v>0</v>
      </c>
      <c r="H32" s="137">
        <f t="shared" si="4"/>
        <v>0</v>
      </c>
      <c r="I32" s="137"/>
      <c r="J32" s="137">
        <f t="shared" si="5"/>
        <v>0</v>
      </c>
      <c r="K32" s="137">
        <f t="shared" si="5"/>
        <v>0</v>
      </c>
      <c r="L32" s="137">
        <f t="shared" si="5"/>
        <v>0</v>
      </c>
      <c r="M32" s="137">
        <f t="shared" si="5"/>
        <v>0</v>
      </c>
      <c r="N32" s="137">
        <f t="shared" si="5"/>
        <v>0</v>
      </c>
      <c r="O32" s="137">
        <f t="shared" si="5"/>
        <v>0</v>
      </c>
      <c r="P32" s="137">
        <f t="shared" si="5"/>
        <v>0</v>
      </c>
      <c r="Q32" s="137">
        <f t="shared" si="5"/>
        <v>0</v>
      </c>
      <c r="R32" s="137">
        <f t="shared" si="5"/>
        <v>0</v>
      </c>
      <c r="S32" s="137">
        <f t="shared" si="5"/>
        <v>0</v>
      </c>
      <c r="T32" s="137">
        <f t="shared" si="5"/>
        <v>0</v>
      </c>
      <c r="U32" s="137">
        <f t="shared" si="5"/>
        <v>0</v>
      </c>
      <c r="V32" s="137">
        <f t="shared" si="5"/>
        <v>0</v>
      </c>
      <c r="W32" s="137">
        <f t="shared" si="5"/>
        <v>0</v>
      </c>
      <c r="X32" s="137">
        <f t="shared" si="5"/>
        <v>0</v>
      </c>
      <c r="Y32" s="137">
        <f t="shared" si="5"/>
        <v>0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0</v>
      </c>
      <c r="E33" s="137">
        <f>IF(E13=E$4,1,0)</f>
        <v>0</v>
      </c>
      <c r="F33" s="137">
        <f t="shared" si="4"/>
        <v>0</v>
      </c>
      <c r="G33" s="137">
        <f t="shared" si="4"/>
        <v>0</v>
      </c>
      <c r="H33" s="137">
        <f t="shared" si="4"/>
        <v>0</v>
      </c>
      <c r="I33" s="137"/>
      <c r="J33" s="137">
        <f t="shared" si="5"/>
        <v>0</v>
      </c>
      <c r="K33" s="137">
        <f t="shared" si="5"/>
        <v>0</v>
      </c>
      <c r="L33" s="137">
        <f t="shared" si="5"/>
        <v>0</v>
      </c>
      <c r="M33" s="137">
        <f t="shared" si="5"/>
        <v>0</v>
      </c>
      <c r="N33" s="137">
        <f t="shared" si="5"/>
        <v>0</v>
      </c>
      <c r="O33" s="137">
        <f t="shared" si="5"/>
        <v>0</v>
      </c>
      <c r="P33" s="137">
        <f t="shared" si="5"/>
        <v>0</v>
      </c>
      <c r="Q33" s="137">
        <f t="shared" si="5"/>
        <v>0</v>
      </c>
      <c r="R33" s="137">
        <f t="shared" si="5"/>
        <v>0</v>
      </c>
      <c r="S33" s="137">
        <f t="shared" si="5"/>
        <v>0</v>
      </c>
      <c r="T33" s="137">
        <f t="shared" si="5"/>
        <v>0</v>
      </c>
      <c r="U33" s="137">
        <f t="shared" si="5"/>
        <v>0</v>
      </c>
      <c r="V33" s="137">
        <f t="shared" si="5"/>
        <v>0</v>
      </c>
      <c r="W33" s="137">
        <f t="shared" si="5"/>
        <v>0</v>
      </c>
      <c r="X33" s="137">
        <f t="shared" si="5"/>
        <v>0</v>
      </c>
      <c r="Y33" s="137">
        <f t="shared" si="5"/>
        <v>0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0</v>
      </c>
      <c r="E34" s="137">
        <f t="shared" si="4"/>
        <v>0</v>
      </c>
      <c r="F34" s="137">
        <f t="shared" si="4"/>
        <v>0</v>
      </c>
      <c r="G34" s="137">
        <f t="shared" si="4"/>
        <v>0</v>
      </c>
      <c r="H34" s="137">
        <f t="shared" si="4"/>
        <v>0</v>
      </c>
      <c r="I34" s="137"/>
      <c r="J34" s="137">
        <f t="shared" si="5"/>
        <v>0</v>
      </c>
      <c r="K34" s="137">
        <f t="shared" si="5"/>
        <v>0</v>
      </c>
      <c r="L34" s="137">
        <f t="shared" si="5"/>
        <v>0</v>
      </c>
      <c r="M34" s="137">
        <f t="shared" si="5"/>
        <v>0</v>
      </c>
      <c r="N34" s="137">
        <f t="shared" si="5"/>
        <v>0</v>
      </c>
      <c r="O34" s="137">
        <f t="shared" si="5"/>
        <v>0</v>
      </c>
      <c r="P34" s="137">
        <f t="shared" si="5"/>
        <v>0</v>
      </c>
      <c r="Q34" s="137">
        <f t="shared" si="5"/>
        <v>0</v>
      </c>
      <c r="R34" s="137">
        <f t="shared" si="5"/>
        <v>0</v>
      </c>
      <c r="S34" s="137">
        <f t="shared" si="5"/>
        <v>0</v>
      </c>
      <c r="T34" s="137">
        <f t="shared" si="5"/>
        <v>0</v>
      </c>
      <c r="U34" s="137">
        <f t="shared" si="5"/>
        <v>0</v>
      </c>
      <c r="V34" s="137">
        <f t="shared" si="5"/>
        <v>0</v>
      </c>
      <c r="W34" s="137">
        <f t="shared" si="5"/>
        <v>0</v>
      </c>
      <c r="X34" s="137">
        <f t="shared" si="5"/>
        <v>0</v>
      </c>
      <c r="Y34" s="137">
        <f t="shared" si="5"/>
        <v>0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0</v>
      </c>
      <c r="E35" s="137">
        <f t="shared" si="4"/>
        <v>0</v>
      </c>
      <c r="F35" s="137">
        <f t="shared" si="4"/>
        <v>0</v>
      </c>
      <c r="G35" s="137">
        <f t="shared" si="4"/>
        <v>0</v>
      </c>
      <c r="H35" s="137">
        <f t="shared" si="4"/>
        <v>0</v>
      </c>
      <c r="I35" s="137"/>
      <c r="J35" s="137">
        <f t="shared" si="5"/>
        <v>0</v>
      </c>
      <c r="K35" s="137">
        <f t="shared" si="5"/>
        <v>0</v>
      </c>
      <c r="L35" s="137">
        <f t="shared" si="5"/>
        <v>0</v>
      </c>
      <c r="M35" s="137">
        <f t="shared" si="5"/>
        <v>0</v>
      </c>
      <c r="N35" s="137">
        <f t="shared" si="5"/>
        <v>0</v>
      </c>
      <c r="O35" s="137">
        <f t="shared" si="5"/>
        <v>0</v>
      </c>
      <c r="P35" s="137">
        <f t="shared" si="5"/>
        <v>0</v>
      </c>
      <c r="Q35" s="137">
        <f t="shared" si="5"/>
        <v>0</v>
      </c>
      <c r="R35" s="137">
        <f t="shared" si="5"/>
        <v>0</v>
      </c>
      <c r="S35" s="137">
        <f t="shared" si="5"/>
        <v>0</v>
      </c>
      <c r="T35" s="137">
        <f t="shared" si="5"/>
        <v>0</v>
      </c>
      <c r="U35" s="137">
        <f t="shared" si="5"/>
        <v>0</v>
      </c>
      <c r="V35" s="137">
        <f t="shared" si="5"/>
        <v>0</v>
      </c>
      <c r="W35" s="137">
        <f t="shared" si="5"/>
        <v>0</v>
      </c>
      <c r="X35" s="137">
        <f t="shared" si="5"/>
        <v>0</v>
      </c>
      <c r="Y35" s="137">
        <f t="shared" si="5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0</v>
      </c>
      <c r="E36" s="137">
        <f t="shared" si="4"/>
        <v>0</v>
      </c>
      <c r="F36" s="137">
        <f t="shared" si="4"/>
        <v>0</v>
      </c>
      <c r="G36" s="137">
        <f t="shared" si="4"/>
        <v>0</v>
      </c>
      <c r="H36" s="137">
        <f t="shared" si="4"/>
        <v>0</v>
      </c>
      <c r="I36" s="137"/>
      <c r="J36" s="137">
        <f t="shared" si="5"/>
        <v>0</v>
      </c>
      <c r="K36" s="137">
        <f t="shared" si="5"/>
        <v>0</v>
      </c>
      <c r="L36" s="137">
        <f t="shared" si="5"/>
        <v>0</v>
      </c>
      <c r="M36" s="137">
        <f t="shared" si="5"/>
        <v>0</v>
      </c>
      <c r="N36" s="137">
        <f t="shared" si="5"/>
        <v>0</v>
      </c>
      <c r="O36" s="137">
        <f t="shared" si="5"/>
        <v>0</v>
      </c>
      <c r="P36" s="137">
        <f t="shared" si="5"/>
        <v>0</v>
      </c>
      <c r="Q36" s="137">
        <f t="shared" si="5"/>
        <v>0</v>
      </c>
      <c r="R36" s="137">
        <f t="shared" si="5"/>
        <v>0</v>
      </c>
      <c r="S36" s="137">
        <f t="shared" si="5"/>
        <v>0</v>
      </c>
      <c r="T36" s="137">
        <f t="shared" si="5"/>
        <v>0</v>
      </c>
      <c r="U36" s="137">
        <f t="shared" si="5"/>
        <v>0</v>
      </c>
      <c r="V36" s="137">
        <f t="shared" si="5"/>
        <v>0</v>
      </c>
      <c r="W36" s="137">
        <f t="shared" si="5"/>
        <v>0</v>
      </c>
      <c r="X36" s="137">
        <f t="shared" si="5"/>
        <v>0</v>
      </c>
      <c r="Y36" s="137">
        <f t="shared" si="5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0</v>
      </c>
      <c r="E37" s="137">
        <f t="shared" si="4"/>
        <v>0</v>
      </c>
      <c r="F37" s="137">
        <f t="shared" si="4"/>
        <v>0</v>
      </c>
      <c r="G37" s="137">
        <f t="shared" si="4"/>
        <v>0</v>
      </c>
      <c r="H37" s="137">
        <f t="shared" si="4"/>
        <v>0</v>
      </c>
      <c r="I37" s="137"/>
      <c r="J37" s="137">
        <f t="shared" si="5"/>
        <v>0</v>
      </c>
      <c r="K37" s="137">
        <f t="shared" si="5"/>
        <v>0</v>
      </c>
      <c r="L37" s="137">
        <f t="shared" si="5"/>
        <v>0</v>
      </c>
      <c r="M37" s="137">
        <f t="shared" si="5"/>
        <v>0</v>
      </c>
      <c r="N37" s="137">
        <f t="shared" si="5"/>
        <v>0</v>
      </c>
      <c r="O37" s="137">
        <f t="shared" si="5"/>
        <v>0</v>
      </c>
      <c r="P37" s="137">
        <f t="shared" si="5"/>
        <v>0</v>
      </c>
      <c r="Q37" s="137">
        <f t="shared" si="5"/>
        <v>0</v>
      </c>
      <c r="R37" s="137">
        <f t="shared" si="5"/>
        <v>0</v>
      </c>
      <c r="S37" s="137">
        <f t="shared" si="5"/>
        <v>0</v>
      </c>
      <c r="T37" s="137">
        <f t="shared" si="5"/>
        <v>0</v>
      </c>
      <c r="U37" s="137">
        <f t="shared" si="5"/>
        <v>0</v>
      </c>
      <c r="V37" s="137">
        <f t="shared" si="5"/>
        <v>0</v>
      </c>
      <c r="W37" s="137">
        <f t="shared" si="5"/>
        <v>0</v>
      </c>
      <c r="X37" s="137">
        <f t="shared" si="5"/>
        <v>0</v>
      </c>
      <c r="Y37" s="137">
        <f t="shared" si="5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0</v>
      </c>
      <c r="E38" s="137">
        <f t="shared" si="4"/>
        <v>0</v>
      </c>
      <c r="F38" s="137">
        <f t="shared" si="4"/>
        <v>0</v>
      </c>
      <c r="G38" s="137">
        <f t="shared" si="4"/>
        <v>0</v>
      </c>
      <c r="H38" s="137">
        <f t="shared" si="4"/>
        <v>0</v>
      </c>
      <c r="I38" s="137"/>
      <c r="J38" s="137">
        <f t="shared" si="5"/>
        <v>0</v>
      </c>
      <c r="K38" s="137">
        <f t="shared" si="5"/>
        <v>0</v>
      </c>
      <c r="L38" s="137">
        <f t="shared" si="5"/>
        <v>0</v>
      </c>
      <c r="M38" s="137">
        <f t="shared" si="5"/>
        <v>0</v>
      </c>
      <c r="N38" s="137">
        <f t="shared" si="5"/>
        <v>0</v>
      </c>
      <c r="O38" s="137">
        <f t="shared" si="5"/>
        <v>0</v>
      </c>
      <c r="P38" s="137">
        <f t="shared" si="5"/>
        <v>0</v>
      </c>
      <c r="Q38" s="137">
        <f t="shared" si="5"/>
        <v>0</v>
      </c>
      <c r="R38" s="137">
        <f t="shared" si="5"/>
        <v>0</v>
      </c>
      <c r="S38" s="137">
        <f t="shared" si="5"/>
        <v>0</v>
      </c>
      <c r="T38" s="137">
        <f t="shared" si="5"/>
        <v>0</v>
      </c>
      <c r="U38" s="137">
        <f t="shared" si="5"/>
        <v>0</v>
      </c>
      <c r="V38" s="137">
        <f t="shared" si="5"/>
        <v>0</v>
      </c>
      <c r="W38" s="137">
        <f t="shared" si="5"/>
        <v>0</v>
      </c>
      <c r="X38" s="137">
        <f t="shared" si="5"/>
        <v>0</v>
      </c>
      <c r="Y38" s="137">
        <f t="shared" si="5"/>
        <v>0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0</v>
      </c>
      <c r="E39" s="137">
        <f t="shared" si="4"/>
        <v>0</v>
      </c>
      <c r="F39" s="137">
        <f t="shared" si="4"/>
        <v>0</v>
      </c>
      <c r="G39" s="137">
        <f t="shared" si="4"/>
        <v>0</v>
      </c>
      <c r="H39" s="137">
        <f t="shared" si="4"/>
        <v>0</v>
      </c>
      <c r="I39" s="137"/>
      <c r="J39" s="137">
        <f t="shared" si="5"/>
        <v>0</v>
      </c>
      <c r="K39" s="137">
        <f t="shared" si="5"/>
        <v>0</v>
      </c>
      <c r="L39" s="137">
        <f t="shared" si="5"/>
        <v>0</v>
      </c>
      <c r="M39" s="137">
        <f t="shared" si="5"/>
        <v>0</v>
      </c>
      <c r="N39" s="137">
        <f t="shared" si="5"/>
        <v>0</v>
      </c>
      <c r="O39" s="137">
        <f t="shared" si="5"/>
        <v>0</v>
      </c>
      <c r="P39" s="137">
        <f t="shared" si="5"/>
        <v>0</v>
      </c>
      <c r="Q39" s="137">
        <f t="shared" si="5"/>
        <v>0</v>
      </c>
      <c r="R39" s="137">
        <f t="shared" si="5"/>
        <v>0</v>
      </c>
      <c r="S39" s="137">
        <f t="shared" si="5"/>
        <v>0</v>
      </c>
      <c r="T39" s="137">
        <f t="shared" si="5"/>
        <v>0</v>
      </c>
      <c r="U39" s="137">
        <f t="shared" si="5"/>
        <v>0</v>
      </c>
      <c r="V39" s="137">
        <f t="shared" si="5"/>
        <v>0</v>
      </c>
      <c r="W39" s="137">
        <f t="shared" si="5"/>
        <v>0</v>
      </c>
      <c r="X39" s="137">
        <f t="shared" si="5"/>
        <v>0</v>
      </c>
      <c r="Y39" s="137">
        <f t="shared" si="5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0</v>
      </c>
      <c r="F40" s="137">
        <f t="shared" si="4"/>
        <v>0</v>
      </c>
      <c r="G40" s="137">
        <f t="shared" si="4"/>
        <v>0</v>
      </c>
      <c r="H40" s="137">
        <f t="shared" si="4"/>
        <v>0</v>
      </c>
      <c r="I40" s="137"/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7">
        <f t="shared" si="5"/>
        <v>0</v>
      </c>
      <c r="O40" s="137">
        <f t="shared" si="5"/>
        <v>0</v>
      </c>
      <c r="P40" s="137">
        <f t="shared" si="5"/>
        <v>0</v>
      </c>
      <c r="Q40" s="137">
        <f t="shared" si="5"/>
        <v>0</v>
      </c>
      <c r="R40" s="137">
        <f t="shared" si="5"/>
        <v>0</v>
      </c>
      <c r="S40" s="137">
        <f t="shared" si="5"/>
        <v>0</v>
      </c>
      <c r="T40" s="137">
        <f t="shared" si="5"/>
        <v>0</v>
      </c>
      <c r="U40" s="137">
        <f t="shared" si="5"/>
        <v>0</v>
      </c>
      <c r="V40" s="137">
        <f t="shared" si="5"/>
        <v>0</v>
      </c>
      <c r="W40" s="137">
        <f t="shared" si="5"/>
        <v>0</v>
      </c>
      <c r="X40" s="137">
        <f t="shared" si="5"/>
        <v>0</v>
      </c>
      <c r="Y40" s="137">
        <f t="shared" ref="J40:Y41" si="6">IF(Y20=Y$4,1,0)</f>
        <v>0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0</v>
      </c>
      <c r="G42" s="137">
        <f t="shared" si="8"/>
        <v>0</v>
      </c>
      <c r="H42" s="137">
        <f t="shared" si="8"/>
        <v>0</v>
      </c>
      <c r="I42" s="137"/>
      <c r="J42" s="137">
        <f t="shared" ref="J42:Y43" si="9">IF(J20=J$4,1,0)</f>
        <v>0</v>
      </c>
      <c r="K42" s="137">
        <f t="shared" si="9"/>
        <v>0</v>
      </c>
      <c r="L42" s="137">
        <f t="shared" si="9"/>
        <v>0</v>
      </c>
      <c r="M42" s="137">
        <f t="shared" si="9"/>
        <v>0</v>
      </c>
      <c r="N42" s="137">
        <f t="shared" si="9"/>
        <v>0</v>
      </c>
      <c r="O42" s="137">
        <f t="shared" si="9"/>
        <v>0</v>
      </c>
      <c r="P42" s="137">
        <f t="shared" si="9"/>
        <v>0</v>
      </c>
      <c r="Q42" s="137">
        <f t="shared" si="9"/>
        <v>0</v>
      </c>
      <c r="R42" s="137">
        <f t="shared" si="9"/>
        <v>0</v>
      </c>
      <c r="S42" s="137">
        <f t="shared" si="9"/>
        <v>0</v>
      </c>
      <c r="T42" s="137">
        <f t="shared" si="9"/>
        <v>0</v>
      </c>
      <c r="U42" s="137">
        <f t="shared" si="9"/>
        <v>0</v>
      </c>
      <c r="V42" s="137">
        <f t="shared" si="9"/>
        <v>0</v>
      </c>
      <c r="W42" s="137">
        <f t="shared" si="9"/>
        <v>0</v>
      </c>
      <c r="X42" s="137">
        <f t="shared" si="9"/>
        <v>0</v>
      </c>
      <c r="Y42" s="137">
        <f t="shared" si="9"/>
        <v>0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FF29-21A7-4655-BE62-B4BBE35B75CD}">
  <sheetPr>
    <tabColor theme="1" tint="0.14999847407452621"/>
    <pageSetUpPr fitToPage="1"/>
  </sheetPr>
  <dimension ref="C1:BV46"/>
  <sheetViews>
    <sheetView zoomScale="86" zoomScaleNormal="86" workbookViewId="0">
      <selection activeCell="AC5" sqref="AC5:AC20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17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/>
      <c r="E3" s="82"/>
      <c r="F3" s="82"/>
      <c r="G3" s="82"/>
      <c r="H3" s="82"/>
      <c r="I3" s="93"/>
      <c r="J3" s="32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32"/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120</v>
      </c>
      <c r="E4" s="31" t="s">
        <v>120</v>
      </c>
      <c r="F4" s="31" t="s">
        <v>120</v>
      </c>
      <c r="G4" s="31" t="s">
        <v>120</v>
      </c>
      <c r="H4" s="31" t="s">
        <v>120</v>
      </c>
      <c r="I4" s="31" t="s">
        <v>120</v>
      </c>
      <c r="J4" s="31" t="s">
        <v>120</v>
      </c>
      <c r="K4" s="31" t="s">
        <v>120</v>
      </c>
      <c r="L4" s="31" t="s">
        <v>120</v>
      </c>
      <c r="M4" s="31" t="s">
        <v>120</v>
      </c>
      <c r="N4" s="31" t="s">
        <v>120</v>
      </c>
      <c r="O4" s="31" t="s">
        <v>120</v>
      </c>
      <c r="P4" s="31" t="s">
        <v>120</v>
      </c>
      <c r="Q4" s="31" t="s">
        <v>120</v>
      </c>
      <c r="R4" s="31" t="s">
        <v>120</v>
      </c>
      <c r="S4" s="31" t="s">
        <v>120</v>
      </c>
      <c r="T4" s="31" t="s">
        <v>120</v>
      </c>
      <c r="U4" s="31" t="s">
        <v>120</v>
      </c>
      <c r="V4" s="31" t="s">
        <v>120</v>
      </c>
      <c r="W4" s="31" t="s">
        <v>120</v>
      </c>
      <c r="X4" s="31" t="s">
        <v>120</v>
      </c>
      <c r="Y4" s="31" t="s">
        <v>120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10" t="str">
        <f>AF5</f>
        <v/>
      </c>
      <c r="E5" s="110" t="str">
        <f>AF6</f>
        <v/>
      </c>
      <c r="F5" s="110" t="str">
        <f>AF7</f>
        <v/>
      </c>
      <c r="G5" s="110" t="str">
        <f>AF8</f>
        <v/>
      </c>
      <c r="H5" s="110" t="str">
        <f>AF9</f>
        <v/>
      </c>
      <c r="I5" s="190"/>
      <c r="J5" s="110" t="str">
        <f>AF10</f>
        <v/>
      </c>
      <c r="K5" s="110" t="str">
        <f>AF11</f>
        <v/>
      </c>
      <c r="L5" s="110" t="str">
        <f>AF12</f>
        <v/>
      </c>
      <c r="M5" s="110" t="str">
        <f>AF13</f>
        <v/>
      </c>
      <c r="N5" s="110" t="str">
        <f>AF14</f>
        <v/>
      </c>
      <c r="O5" s="110" t="str">
        <f>AF15</f>
        <v/>
      </c>
      <c r="P5" s="110" t="str">
        <f>AF16</f>
        <v/>
      </c>
      <c r="Q5" s="110" t="str">
        <f>AF17</f>
        <v/>
      </c>
      <c r="R5" s="110" t="str">
        <f>AF18</f>
        <v/>
      </c>
      <c r="S5" s="110" t="str">
        <f>AF19</f>
        <v/>
      </c>
      <c r="T5" s="110" t="str">
        <f>AF20</f>
        <v/>
      </c>
      <c r="U5" s="110" t="str">
        <f>AF21</f>
        <v/>
      </c>
      <c r="V5" s="110" t="str">
        <f>AF22</f>
        <v/>
      </c>
      <c r="W5" s="110" t="str">
        <f>AF23</f>
        <v/>
      </c>
      <c r="X5" s="110" t="str">
        <f>AF24</f>
        <v/>
      </c>
      <c r="Y5" s="110" t="str">
        <f>AF25</f>
        <v/>
      </c>
      <c r="Z5" s="185">
        <f>SUM(D25:Y25)</f>
        <v>0</v>
      </c>
      <c r="AA5" s="110">
        <f>AY26</f>
        <v>0</v>
      </c>
      <c r="AC5" s="21">
        <f>'WEEK 16'!AC5+Z5</f>
        <v>164</v>
      </c>
      <c r="AF5" s="113" t="str">
        <f>TRIM(AY5)</f>
        <v/>
      </c>
      <c r="AG5" s="113" t="str">
        <f t="shared" ref="AG5:AV20" si="0">TRIM(AZ5)</f>
        <v/>
      </c>
      <c r="AH5" s="113" t="str">
        <f t="shared" si="0"/>
        <v/>
      </c>
      <c r="AI5" s="113" t="str">
        <f t="shared" si="0"/>
        <v/>
      </c>
      <c r="AJ5" s="113" t="str">
        <f t="shared" si="0"/>
        <v/>
      </c>
      <c r="AK5" s="113" t="str">
        <f t="shared" si="0"/>
        <v/>
      </c>
      <c r="AL5" s="113" t="str">
        <f t="shared" si="0"/>
        <v/>
      </c>
      <c r="AM5" s="113" t="str">
        <f t="shared" si="0"/>
        <v/>
      </c>
      <c r="AN5" s="113" t="str">
        <f t="shared" si="0"/>
        <v/>
      </c>
      <c r="AO5" s="113" t="str">
        <f t="shared" si="0"/>
        <v/>
      </c>
      <c r="AP5" s="113" t="str">
        <f t="shared" si="0"/>
        <v/>
      </c>
      <c r="AQ5" s="113" t="str">
        <f t="shared" si="0"/>
        <v/>
      </c>
      <c r="AR5" s="113" t="str">
        <f t="shared" si="0"/>
        <v/>
      </c>
      <c r="AS5" s="113" t="str">
        <f t="shared" si="0"/>
        <v/>
      </c>
      <c r="AT5" s="113" t="str">
        <f t="shared" si="0"/>
        <v/>
      </c>
      <c r="AU5" s="113" t="str">
        <f t="shared" si="0"/>
        <v/>
      </c>
      <c r="AV5" s="113" t="str">
        <f t="shared" si="0"/>
        <v/>
      </c>
      <c r="AW5" s="12"/>
      <c r="AX5" s="92"/>
      <c r="AY5" s="76"/>
      <c r="AZ5" s="170"/>
      <c r="BA5" s="170"/>
      <c r="BB5" s="76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23"/>
      <c r="BP5" s="98"/>
      <c r="BQ5" s="166"/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10" t="str">
        <f>AG5</f>
        <v/>
      </c>
      <c r="E6" s="110" t="str">
        <f>AG6</f>
        <v/>
      </c>
      <c r="F6" s="110" t="str">
        <f>AG7</f>
        <v/>
      </c>
      <c r="G6" s="110" t="str">
        <f>AG8</f>
        <v/>
      </c>
      <c r="H6" s="110" t="str">
        <f>AG9</f>
        <v/>
      </c>
      <c r="I6" s="190"/>
      <c r="J6" s="110" t="str">
        <f>AG10</f>
        <v/>
      </c>
      <c r="K6" s="110" t="str">
        <f>AG11</f>
        <v/>
      </c>
      <c r="L6" s="110" t="str">
        <f>AG12</f>
        <v/>
      </c>
      <c r="M6" s="110" t="str">
        <f>AG13</f>
        <v/>
      </c>
      <c r="N6" s="110" t="str">
        <f>AG14</f>
        <v/>
      </c>
      <c r="O6" s="110" t="str">
        <f>AG15</f>
        <v/>
      </c>
      <c r="P6" s="110" t="str">
        <f>AG16</f>
        <v/>
      </c>
      <c r="Q6" s="110" t="str">
        <f>AG17</f>
        <v/>
      </c>
      <c r="R6" s="110" t="str">
        <f>AG18</f>
        <v/>
      </c>
      <c r="S6" s="110" t="str">
        <f>AG19</f>
        <v/>
      </c>
      <c r="T6" s="110" t="str">
        <f>AG20</f>
        <v/>
      </c>
      <c r="U6" s="110" t="str">
        <f>AG21</f>
        <v/>
      </c>
      <c r="V6" s="110" t="str">
        <f>AG22</f>
        <v/>
      </c>
      <c r="W6" s="110" t="str">
        <f>AG23</f>
        <v/>
      </c>
      <c r="X6" s="110" t="str">
        <f>AG24</f>
        <v/>
      </c>
      <c r="Y6" s="110" t="str">
        <f>AG25</f>
        <v/>
      </c>
      <c r="Z6" s="185">
        <f t="shared" ref="Z6:Z20" si="1">SUM(D26:Y26)</f>
        <v>0</v>
      </c>
      <c r="AA6" s="110">
        <f>AZ26</f>
        <v>0</v>
      </c>
      <c r="AC6" s="21">
        <f>'WEEK 16'!AC6+Z6</f>
        <v>159</v>
      </c>
      <c r="AF6" s="113" t="str">
        <f t="shared" ref="AF6:AU25" si="2">TRIM(AY6)</f>
        <v/>
      </c>
      <c r="AG6" s="113" t="str">
        <f t="shared" si="0"/>
        <v/>
      </c>
      <c r="AH6" s="113" t="str">
        <f t="shared" si="0"/>
        <v/>
      </c>
      <c r="AI6" s="113" t="str">
        <f t="shared" si="0"/>
        <v/>
      </c>
      <c r="AJ6" s="113" t="str">
        <f t="shared" si="0"/>
        <v/>
      </c>
      <c r="AK6" s="113" t="str">
        <f t="shared" si="0"/>
        <v/>
      </c>
      <c r="AL6" s="113" t="str">
        <f t="shared" si="0"/>
        <v/>
      </c>
      <c r="AM6" s="113" t="str">
        <f t="shared" si="0"/>
        <v/>
      </c>
      <c r="AN6" s="113" t="str">
        <f t="shared" si="0"/>
        <v/>
      </c>
      <c r="AO6" s="113" t="str">
        <f t="shared" si="0"/>
        <v/>
      </c>
      <c r="AP6" s="113" t="str">
        <f t="shared" si="0"/>
        <v/>
      </c>
      <c r="AQ6" s="113" t="str">
        <f t="shared" si="0"/>
        <v/>
      </c>
      <c r="AR6" s="113" t="str">
        <f t="shared" si="0"/>
        <v/>
      </c>
      <c r="AS6" s="113" t="str">
        <f t="shared" si="0"/>
        <v/>
      </c>
      <c r="AT6" s="113" t="str">
        <f t="shared" si="0"/>
        <v/>
      </c>
      <c r="AU6" s="113" t="str">
        <f t="shared" si="0"/>
        <v/>
      </c>
      <c r="AV6" s="113" t="str">
        <f t="shared" si="0"/>
        <v/>
      </c>
      <c r="AW6" s="12"/>
      <c r="AX6" s="92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23"/>
      <c r="BP6" s="35"/>
      <c r="BQ6" s="166"/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/>
      </c>
      <c r="E7" s="110" t="str">
        <f>AH6</f>
        <v/>
      </c>
      <c r="F7" s="110" t="str">
        <f>AH7</f>
        <v/>
      </c>
      <c r="G7" s="110" t="str">
        <f>AH8</f>
        <v/>
      </c>
      <c r="H7" s="110" t="str">
        <f>AH9</f>
        <v/>
      </c>
      <c r="I7" s="190"/>
      <c r="J7" s="110" t="str">
        <f>AH10</f>
        <v/>
      </c>
      <c r="K7" s="110" t="str">
        <f>AH11</f>
        <v/>
      </c>
      <c r="L7" s="110" t="str">
        <f>AH12</f>
        <v/>
      </c>
      <c r="M7" s="110" t="str">
        <f>AH13</f>
        <v/>
      </c>
      <c r="N7" s="110" t="str">
        <f>AH14</f>
        <v/>
      </c>
      <c r="O7" s="110" t="str">
        <f>AH15</f>
        <v/>
      </c>
      <c r="P7" s="110" t="str">
        <f>AH16</f>
        <v/>
      </c>
      <c r="Q7" s="110" t="str">
        <f>AH17</f>
        <v/>
      </c>
      <c r="R7" s="110" t="str">
        <f>AH18</f>
        <v/>
      </c>
      <c r="S7" s="110" t="str">
        <f>AH19</f>
        <v/>
      </c>
      <c r="T7" s="110" t="str">
        <f>AH20</f>
        <v/>
      </c>
      <c r="U7" s="110" t="str">
        <f>AH21</f>
        <v/>
      </c>
      <c r="V7" s="110" t="str">
        <f>AH22</f>
        <v/>
      </c>
      <c r="W7" s="110" t="str">
        <f>AH23</f>
        <v/>
      </c>
      <c r="X7" s="110" t="str">
        <f>AH24</f>
        <v/>
      </c>
      <c r="Y7" s="110" t="str">
        <f>AH25</f>
        <v/>
      </c>
      <c r="Z7" s="185">
        <f t="shared" si="1"/>
        <v>0</v>
      </c>
      <c r="AA7" s="110">
        <f>BA26</f>
        <v>0</v>
      </c>
      <c r="AC7" s="21">
        <f>'WEEK 16'!AC7+Z7</f>
        <v>158</v>
      </c>
      <c r="AF7" s="113" t="str">
        <f t="shared" si="2"/>
        <v/>
      </c>
      <c r="AG7" s="113" t="str">
        <f t="shared" si="0"/>
        <v/>
      </c>
      <c r="AH7" s="113" t="str">
        <f t="shared" si="0"/>
        <v/>
      </c>
      <c r="AI7" s="113" t="str">
        <f t="shared" si="0"/>
        <v/>
      </c>
      <c r="AJ7" s="113" t="str">
        <f t="shared" si="0"/>
        <v/>
      </c>
      <c r="AK7" s="113" t="str">
        <f t="shared" si="0"/>
        <v/>
      </c>
      <c r="AL7" s="113" t="str">
        <f t="shared" si="0"/>
        <v/>
      </c>
      <c r="AM7" s="113" t="str">
        <f t="shared" si="0"/>
        <v/>
      </c>
      <c r="AN7" s="113" t="str">
        <f t="shared" si="0"/>
        <v/>
      </c>
      <c r="AO7" s="113" t="str">
        <f t="shared" si="0"/>
        <v/>
      </c>
      <c r="AP7" s="113" t="str">
        <f t="shared" si="0"/>
        <v/>
      </c>
      <c r="AQ7" s="113" t="str">
        <f t="shared" si="0"/>
        <v/>
      </c>
      <c r="AR7" s="113" t="str">
        <f t="shared" si="0"/>
        <v/>
      </c>
      <c r="AS7" s="113" t="str">
        <f t="shared" si="0"/>
        <v/>
      </c>
      <c r="AT7" s="113" t="str">
        <f t="shared" si="0"/>
        <v/>
      </c>
      <c r="AU7" s="113" t="str">
        <f t="shared" si="0"/>
        <v/>
      </c>
      <c r="AV7" s="113" t="str">
        <f t="shared" si="0"/>
        <v/>
      </c>
      <c r="AW7" s="12"/>
      <c r="AX7" s="92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23"/>
      <c r="BP7" s="35"/>
      <c r="BQ7" s="166"/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/>
      </c>
      <c r="E8" s="110" t="str">
        <f>AI6</f>
        <v/>
      </c>
      <c r="F8" s="110" t="str">
        <f>AI7</f>
        <v/>
      </c>
      <c r="G8" s="110" t="str">
        <f>AI8</f>
        <v/>
      </c>
      <c r="H8" s="110" t="str">
        <f>AI9</f>
        <v/>
      </c>
      <c r="I8" s="190"/>
      <c r="J8" s="110" t="str">
        <f>AI10</f>
        <v/>
      </c>
      <c r="K8" s="110" t="str">
        <f>AI11</f>
        <v/>
      </c>
      <c r="L8" s="110" t="str">
        <f>AI12</f>
        <v/>
      </c>
      <c r="M8" s="110" t="str">
        <f>AI13</f>
        <v/>
      </c>
      <c r="N8" s="110" t="str">
        <f>AI14</f>
        <v/>
      </c>
      <c r="O8" s="110" t="str">
        <f>AI15</f>
        <v/>
      </c>
      <c r="P8" s="110" t="str">
        <f>AI16</f>
        <v/>
      </c>
      <c r="Q8" s="110" t="str">
        <f>AI17</f>
        <v/>
      </c>
      <c r="R8" s="110" t="str">
        <f>AI18</f>
        <v/>
      </c>
      <c r="S8" s="110" t="str">
        <f>AI19</f>
        <v/>
      </c>
      <c r="T8" s="110" t="str">
        <f>AI20</f>
        <v/>
      </c>
      <c r="U8" s="110" t="str">
        <f>AI21</f>
        <v/>
      </c>
      <c r="V8" s="110" t="str">
        <f>AI22</f>
        <v/>
      </c>
      <c r="W8" s="110" t="str">
        <f>AI23</f>
        <v/>
      </c>
      <c r="X8" s="110" t="str">
        <f>AI24</f>
        <v/>
      </c>
      <c r="Y8" s="110" t="str">
        <f>AI25</f>
        <v/>
      </c>
      <c r="Z8" s="185">
        <f t="shared" si="1"/>
        <v>0</v>
      </c>
      <c r="AA8" s="110">
        <f>BB26</f>
        <v>0</v>
      </c>
      <c r="AC8" s="21">
        <f>'WEEK 16'!AC8+Z8</f>
        <v>157</v>
      </c>
      <c r="AF8" s="113" t="str">
        <f t="shared" si="2"/>
        <v/>
      </c>
      <c r="AG8" s="113" t="str">
        <f t="shared" si="0"/>
        <v/>
      </c>
      <c r="AH8" s="113" t="str">
        <f t="shared" si="0"/>
        <v/>
      </c>
      <c r="AI8" s="113" t="str">
        <f t="shared" si="0"/>
        <v/>
      </c>
      <c r="AJ8" s="113" t="str">
        <f t="shared" si="0"/>
        <v/>
      </c>
      <c r="AK8" s="113" t="str">
        <f t="shared" si="0"/>
        <v/>
      </c>
      <c r="AL8" s="113" t="str">
        <f t="shared" si="0"/>
        <v/>
      </c>
      <c r="AM8" s="113" t="str">
        <f t="shared" si="0"/>
        <v/>
      </c>
      <c r="AN8" s="113" t="str">
        <f t="shared" si="0"/>
        <v/>
      </c>
      <c r="AO8" s="113" t="str">
        <f t="shared" si="0"/>
        <v/>
      </c>
      <c r="AP8" s="113" t="str">
        <f t="shared" si="0"/>
        <v/>
      </c>
      <c r="AQ8" s="113" t="str">
        <f t="shared" si="0"/>
        <v/>
      </c>
      <c r="AR8" s="113" t="str">
        <f t="shared" si="0"/>
        <v/>
      </c>
      <c r="AS8" s="113" t="str">
        <f t="shared" si="0"/>
        <v/>
      </c>
      <c r="AT8" s="113" t="str">
        <f t="shared" si="0"/>
        <v/>
      </c>
      <c r="AU8" s="113" t="str">
        <f t="shared" si="0"/>
        <v/>
      </c>
      <c r="AV8" s="113" t="str">
        <f t="shared" si="0"/>
        <v/>
      </c>
      <c r="AW8" s="12"/>
      <c r="AX8" s="92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23"/>
      <c r="BP8" s="35"/>
      <c r="BQ8" s="166"/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10" t="str">
        <f>AJ5</f>
        <v/>
      </c>
      <c r="E9" s="110" t="str">
        <f>AJ6</f>
        <v/>
      </c>
      <c r="F9" s="110" t="str">
        <f>AJ7</f>
        <v/>
      </c>
      <c r="G9" s="110" t="str">
        <f>AJ8</f>
        <v/>
      </c>
      <c r="H9" s="110" t="str">
        <f>AJ9</f>
        <v/>
      </c>
      <c r="I9" s="190"/>
      <c r="J9" s="110" t="str">
        <f>AJ10</f>
        <v/>
      </c>
      <c r="K9" s="110" t="str">
        <f>AJ11</f>
        <v/>
      </c>
      <c r="L9" s="110" t="str">
        <f>AJ12</f>
        <v/>
      </c>
      <c r="M9" s="110" t="str">
        <f>AJ13</f>
        <v/>
      </c>
      <c r="N9" s="110" t="str">
        <f>AJ14</f>
        <v/>
      </c>
      <c r="O9" s="110" t="str">
        <f>AJ15</f>
        <v/>
      </c>
      <c r="P9" s="110" t="str">
        <f>AJ16</f>
        <v/>
      </c>
      <c r="Q9" s="110" t="str">
        <f>AJ17</f>
        <v/>
      </c>
      <c r="R9" s="110" t="str">
        <f>AJ18</f>
        <v/>
      </c>
      <c r="S9" s="110" t="str">
        <f>AJ19</f>
        <v/>
      </c>
      <c r="T9" s="110" t="str">
        <f>AJ20</f>
        <v/>
      </c>
      <c r="U9" s="110" t="str">
        <f>AJ21</f>
        <v/>
      </c>
      <c r="V9" s="110" t="str">
        <f>AJ22</f>
        <v/>
      </c>
      <c r="W9" s="110" t="str">
        <f>AJ23</f>
        <v/>
      </c>
      <c r="X9" s="110" t="str">
        <f>AJ24</f>
        <v/>
      </c>
      <c r="Y9" s="110" t="str">
        <f>AJ25</f>
        <v/>
      </c>
      <c r="Z9" s="185">
        <f t="shared" si="1"/>
        <v>0</v>
      </c>
      <c r="AA9" s="110">
        <f>BC26</f>
        <v>0</v>
      </c>
      <c r="AC9" s="21">
        <f>'WEEK 16'!AC9+Z9</f>
        <v>129</v>
      </c>
      <c r="AF9" s="113" t="str">
        <f t="shared" si="2"/>
        <v/>
      </c>
      <c r="AG9" s="113" t="str">
        <f t="shared" si="0"/>
        <v/>
      </c>
      <c r="AH9" s="113" t="str">
        <f t="shared" si="0"/>
        <v/>
      </c>
      <c r="AI9" s="113" t="str">
        <f t="shared" si="0"/>
        <v/>
      </c>
      <c r="AJ9" s="113" t="str">
        <f t="shared" si="0"/>
        <v/>
      </c>
      <c r="AK9" s="113" t="str">
        <f t="shared" si="0"/>
        <v/>
      </c>
      <c r="AL9" s="113" t="str">
        <f t="shared" si="0"/>
        <v/>
      </c>
      <c r="AM9" s="113" t="str">
        <f t="shared" si="0"/>
        <v/>
      </c>
      <c r="AN9" s="113" t="str">
        <f t="shared" si="0"/>
        <v/>
      </c>
      <c r="AO9" s="113" t="str">
        <f t="shared" si="0"/>
        <v/>
      </c>
      <c r="AP9" s="113" t="str">
        <f t="shared" si="0"/>
        <v/>
      </c>
      <c r="AQ9" s="113" t="str">
        <f t="shared" si="0"/>
        <v/>
      </c>
      <c r="AR9" s="113" t="str">
        <f t="shared" si="0"/>
        <v/>
      </c>
      <c r="AS9" s="113" t="str">
        <f t="shared" si="0"/>
        <v/>
      </c>
      <c r="AT9" s="113" t="str">
        <f t="shared" si="0"/>
        <v/>
      </c>
      <c r="AU9" s="113" t="str">
        <f t="shared" si="0"/>
        <v/>
      </c>
      <c r="AV9" s="113" t="str">
        <f t="shared" si="0"/>
        <v/>
      </c>
      <c r="AW9" s="12"/>
      <c r="AX9" s="92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23"/>
      <c r="BP9" s="35"/>
      <c r="BQ9" s="166"/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/>
      </c>
      <c r="E10" s="110" t="str">
        <f>AK6</f>
        <v/>
      </c>
      <c r="F10" s="110" t="str">
        <f>AK7</f>
        <v/>
      </c>
      <c r="G10" s="110" t="str">
        <f>AK8</f>
        <v/>
      </c>
      <c r="H10" s="110" t="str">
        <f>AK9</f>
        <v/>
      </c>
      <c r="I10" s="190"/>
      <c r="J10" s="110" t="str">
        <f>AK10</f>
        <v/>
      </c>
      <c r="K10" s="110" t="str">
        <f>AK11</f>
        <v/>
      </c>
      <c r="L10" s="110" t="str">
        <f>AK12</f>
        <v/>
      </c>
      <c r="M10" s="110" t="str">
        <f>AK13</f>
        <v/>
      </c>
      <c r="N10" s="110" t="str">
        <f>AK14</f>
        <v/>
      </c>
      <c r="O10" s="110" t="str">
        <f>AK15</f>
        <v/>
      </c>
      <c r="P10" s="110" t="str">
        <f>AK16</f>
        <v/>
      </c>
      <c r="Q10" s="110" t="str">
        <f>AK17</f>
        <v/>
      </c>
      <c r="R10" s="110" t="str">
        <f>AK18</f>
        <v/>
      </c>
      <c r="S10" s="110" t="str">
        <f>AK19</f>
        <v/>
      </c>
      <c r="T10" s="110" t="str">
        <f>AK20</f>
        <v/>
      </c>
      <c r="U10" s="110" t="str">
        <f>AK21</f>
        <v/>
      </c>
      <c r="V10" s="110" t="str">
        <f>AK22</f>
        <v/>
      </c>
      <c r="W10" s="110" t="str">
        <f>AK23</f>
        <v/>
      </c>
      <c r="X10" s="110" t="str">
        <f>AK24</f>
        <v/>
      </c>
      <c r="Y10" s="110" t="str">
        <f>AK25</f>
        <v/>
      </c>
      <c r="Z10" s="185">
        <f t="shared" si="1"/>
        <v>0</v>
      </c>
      <c r="AA10" s="110">
        <f>BD26</f>
        <v>0</v>
      </c>
      <c r="AC10" s="21">
        <f>'WEEK 16'!AC10+Z10</f>
        <v>119</v>
      </c>
      <c r="AF10" s="113" t="str">
        <f t="shared" si="2"/>
        <v/>
      </c>
      <c r="AG10" s="113" t="str">
        <f t="shared" si="0"/>
        <v/>
      </c>
      <c r="AH10" s="113" t="str">
        <f t="shared" si="0"/>
        <v/>
      </c>
      <c r="AI10" s="113" t="str">
        <f t="shared" si="0"/>
        <v/>
      </c>
      <c r="AJ10" s="113" t="str">
        <f t="shared" si="0"/>
        <v/>
      </c>
      <c r="AK10" s="113" t="str">
        <f t="shared" si="0"/>
        <v/>
      </c>
      <c r="AL10" s="113" t="str">
        <f t="shared" si="0"/>
        <v/>
      </c>
      <c r="AM10" s="113" t="str">
        <f t="shared" si="0"/>
        <v/>
      </c>
      <c r="AN10" s="113" t="str">
        <f t="shared" si="0"/>
        <v/>
      </c>
      <c r="AO10" s="113" t="str">
        <f t="shared" si="0"/>
        <v/>
      </c>
      <c r="AP10" s="113" t="str">
        <f t="shared" si="0"/>
        <v/>
      </c>
      <c r="AQ10" s="113" t="str">
        <f t="shared" si="0"/>
        <v/>
      </c>
      <c r="AR10" s="113" t="str">
        <f t="shared" si="0"/>
        <v/>
      </c>
      <c r="AS10" s="113" t="str">
        <f t="shared" si="0"/>
        <v/>
      </c>
      <c r="AT10" s="113" t="str">
        <f t="shared" si="0"/>
        <v/>
      </c>
      <c r="AU10" s="113" t="str">
        <f t="shared" si="0"/>
        <v/>
      </c>
      <c r="AV10" s="113" t="str">
        <f t="shared" si="0"/>
        <v/>
      </c>
      <c r="AW10" s="12"/>
      <c r="AX10" s="92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23"/>
      <c r="BP10" s="35"/>
      <c r="BQ10" s="166"/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/>
      </c>
      <c r="E11" s="110" t="str">
        <f>AL6</f>
        <v/>
      </c>
      <c r="F11" s="110" t="str">
        <f>AL7</f>
        <v/>
      </c>
      <c r="G11" s="110" t="str">
        <f>AL8</f>
        <v/>
      </c>
      <c r="H11" s="110" t="str">
        <f>AL9</f>
        <v/>
      </c>
      <c r="I11" s="190"/>
      <c r="J11" s="110" t="str">
        <f>AL10</f>
        <v/>
      </c>
      <c r="K11" s="110" t="str">
        <f>AL11</f>
        <v/>
      </c>
      <c r="L11" s="110" t="str">
        <f>AL12</f>
        <v/>
      </c>
      <c r="M11" s="110" t="str">
        <f>AL13</f>
        <v/>
      </c>
      <c r="N11" s="110" t="str">
        <f>AL14</f>
        <v/>
      </c>
      <c r="O11" s="110" t="str">
        <f>AL15</f>
        <v/>
      </c>
      <c r="P11" s="110" t="str">
        <f>AL16</f>
        <v/>
      </c>
      <c r="Q11" s="110" t="str">
        <f>AL17</f>
        <v/>
      </c>
      <c r="R11" s="110" t="str">
        <f>AL18</f>
        <v/>
      </c>
      <c r="S11" s="110" t="str">
        <f>AL19</f>
        <v/>
      </c>
      <c r="T11" s="110" t="str">
        <f>AL20</f>
        <v/>
      </c>
      <c r="U11" s="110" t="str">
        <f>AL21</f>
        <v/>
      </c>
      <c r="V11" s="110" t="str">
        <f>AL22</f>
        <v/>
      </c>
      <c r="W11" s="110" t="str">
        <f>AL23</f>
        <v/>
      </c>
      <c r="X11" s="110" t="str">
        <f>AL24</f>
        <v/>
      </c>
      <c r="Y11" s="110" t="str">
        <f>AL25</f>
        <v/>
      </c>
      <c r="Z11" s="185">
        <f t="shared" si="1"/>
        <v>0</v>
      </c>
      <c r="AA11" s="110">
        <f>BE26</f>
        <v>0</v>
      </c>
      <c r="AC11" s="21">
        <f>'WEEK 16'!AC11+Z11</f>
        <v>146</v>
      </c>
      <c r="AF11" s="113" t="str">
        <f t="shared" si="2"/>
        <v/>
      </c>
      <c r="AG11" s="113" t="str">
        <f t="shared" si="0"/>
        <v/>
      </c>
      <c r="AH11" s="113" t="str">
        <f t="shared" si="0"/>
        <v/>
      </c>
      <c r="AI11" s="113" t="str">
        <f t="shared" si="0"/>
        <v/>
      </c>
      <c r="AJ11" s="113" t="str">
        <f t="shared" si="0"/>
        <v/>
      </c>
      <c r="AK11" s="113" t="str">
        <f t="shared" si="0"/>
        <v/>
      </c>
      <c r="AL11" s="113" t="str">
        <f t="shared" si="0"/>
        <v/>
      </c>
      <c r="AM11" s="113" t="str">
        <f t="shared" si="0"/>
        <v/>
      </c>
      <c r="AN11" s="113" t="str">
        <f t="shared" si="0"/>
        <v/>
      </c>
      <c r="AO11" s="113" t="str">
        <f t="shared" si="0"/>
        <v/>
      </c>
      <c r="AP11" s="113" t="str">
        <f t="shared" si="0"/>
        <v/>
      </c>
      <c r="AQ11" s="113" t="str">
        <f t="shared" si="0"/>
        <v/>
      </c>
      <c r="AR11" s="113" t="str">
        <f t="shared" si="0"/>
        <v/>
      </c>
      <c r="AS11" s="113" t="str">
        <f t="shared" si="0"/>
        <v/>
      </c>
      <c r="AT11" s="113" t="str">
        <f t="shared" si="0"/>
        <v/>
      </c>
      <c r="AU11" s="113" t="str">
        <f t="shared" si="0"/>
        <v/>
      </c>
      <c r="AV11" s="113" t="str">
        <f t="shared" si="0"/>
        <v/>
      </c>
      <c r="AW11" s="12"/>
      <c r="AX11" s="92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23"/>
      <c r="BP11" s="35"/>
      <c r="BQ11" s="166"/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10" t="str">
        <f>AM5</f>
        <v/>
      </c>
      <c r="E12" s="110" t="str">
        <f>AM6</f>
        <v/>
      </c>
      <c r="F12" s="110" t="str">
        <f>AM7</f>
        <v/>
      </c>
      <c r="G12" s="110" t="str">
        <f>AM8</f>
        <v/>
      </c>
      <c r="H12" s="110" t="str">
        <f>AM9</f>
        <v/>
      </c>
      <c r="I12" s="190"/>
      <c r="J12" s="110" t="str">
        <f>AM10</f>
        <v/>
      </c>
      <c r="K12" s="110" t="str">
        <f>AM11</f>
        <v/>
      </c>
      <c r="L12" s="110" t="str">
        <f>AM12</f>
        <v/>
      </c>
      <c r="M12" s="110" t="str">
        <f>AM13</f>
        <v/>
      </c>
      <c r="N12" s="110" t="str">
        <f>AM14</f>
        <v/>
      </c>
      <c r="O12" s="110" t="str">
        <f>AM15</f>
        <v/>
      </c>
      <c r="P12" s="110" t="str">
        <f>AM16</f>
        <v/>
      </c>
      <c r="Q12" s="110" t="str">
        <f>AM17</f>
        <v/>
      </c>
      <c r="R12" s="110" t="str">
        <f>AM18</f>
        <v/>
      </c>
      <c r="S12" s="110" t="str">
        <f>AM19</f>
        <v/>
      </c>
      <c r="T12" s="110" t="str">
        <f>AM20</f>
        <v/>
      </c>
      <c r="U12" s="110" t="str">
        <f>AM21</f>
        <v/>
      </c>
      <c r="V12" s="110" t="str">
        <f>AM22</f>
        <v/>
      </c>
      <c r="W12" s="110" t="str">
        <f>AM23</f>
        <v/>
      </c>
      <c r="X12" s="110" t="str">
        <f>AM24</f>
        <v/>
      </c>
      <c r="Y12" s="110" t="str">
        <f>AM25</f>
        <v/>
      </c>
      <c r="Z12" s="185">
        <f t="shared" si="1"/>
        <v>0</v>
      </c>
      <c r="AA12" s="110">
        <f>BF26</f>
        <v>0</v>
      </c>
      <c r="AC12" s="21">
        <f>'WEEK 16'!AC12+Z12</f>
        <v>152</v>
      </c>
      <c r="AF12" s="113" t="str">
        <f t="shared" si="2"/>
        <v/>
      </c>
      <c r="AG12" s="113" t="str">
        <f t="shared" si="0"/>
        <v/>
      </c>
      <c r="AH12" s="113" t="str">
        <f t="shared" si="0"/>
        <v/>
      </c>
      <c r="AI12" s="113" t="str">
        <f t="shared" si="0"/>
        <v/>
      </c>
      <c r="AJ12" s="113" t="str">
        <f t="shared" si="0"/>
        <v/>
      </c>
      <c r="AK12" s="113" t="str">
        <f t="shared" si="0"/>
        <v/>
      </c>
      <c r="AL12" s="113" t="str">
        <f t="shared" si="0"/>
        <v/>
      </c>
      <c r="AM12" s="113" t="str">
        <f t="shared" si="0"/>
        <v/>
      </c>
      <c r="AN12" s="113" t="str">
        <f t="shared" si="0"/>
        <v/>
      </c>
      <c r="AO12" s="113" t="str">
        <f t="shared" si="0"/>
        <v/>
      </c>
      <c r="AP12" s="113" t="str">
        <f t="shared" si="0"/>
        <v/>
      </c>
      <c r="AQ12" s="113" t="str">
        <f t="shared" si="0"/>
        <v/>
      </c>
      <c r="AR12" s="113" t="str">
        <f t="shared" si="0"/>
        <v/>
      </c>
      <c r="AS12" s="113" t="str">
        <f t="shared" si="0"/>
        <v/>
      </c>
      <c r="AT12" s="113" t="str">
        <f t="shared" si="0"/>
        <v/>
      </c>
      <c r="AU12" s="113" t="str">
        <f t="shared" si="0"/>
        <v/>
      </c>
      <c r="AV12" s="113" t="str">
        <f t="shared" si="0"/>
        <v/>
      </c>
      <c r="AW12" s="12"/>
      <c r="AX12" s="92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23"/>
      <c r="BP12" s="35"/>
      <c r="BQ12" s="166"/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10" t="str">
        <f>AN5</f>
        <v/>
      </c>
      <c r="E13" s="110" t="str">
        <f>AN6</f>
        <v/>
      </c>
      <c r="F13" s="110" t="str">
        <f>AN7</f>
        <v/>
      </c>
      <c r="G13" s="110" t="str">
        <f>AN8</f>
        <v/>
      </c>
      <c r="H13" s="110" t="str">
        <f>AN9</f>
        <v/>
      </c>
      <c r="I13" s="190"/>
      <c r="J13" s="110" t="str">
        <f>AN10</f>
        <v/>
      </c>
      <c r="K13" s="110" t="str">
        <f>AN11</f>
        <v/>
      </c>
      <c r="L13" s="110" t="str">
        <f>AN12</f>
        <v/>
      </c>
      <c r="M13" s="110" t="str">
        <f>AN13</f>
        <v/>
      </c>
      <c r="N13" s="110" t="str">
        <f>AN14</f>
        <v/>
      </c>
      <c r="O13" s="110" t="str">
        <f>AN15</f>
        <v/>
      </c>
      <c r="P13" s="110" t="str">
        <f>AN16</f>
        <v/>
      </c>
      <c r="Q13" s="110" t="str">
        <f>AN17</f>
        <v/>
      </c>
      <c r="R13" s="110" t="str">
        <f>AN18</f>
        <v/>
      </c>
      <c r="S13" s="110" t="str">
        <f>AN19</f>
        <v/>
      </c>
      <c r="T13" s="110" t="str">
        <f>AN20</f>
        <v/>
      </c>
      <c r="U13" s="110" t="str">
        <f>AN21</f>
        <v/>
      </c>
      <c r="V13" s="110" t="str">
        <f>AN22</f>
        <v/>
      </c>
      <c r="W13" s="110" t="str">
        <f>AN23</f>
        <v/>
      </c>
      <c r="X13" s="110" t="str">
        <f>AN24</f>
        <v/>
      </c>
      <c r="Y13" s="110" t="str">
        <f>AN25</f>
        <v/>
      </c>
      <c r="Z13" s="185">
        <f t="shared" si="1"/>
        <v>0</v>
      </c>
      <c r="AA13" s="110">
        <f>BG26</f>
        <v>0</v>
      </c>
      <c r="AC13" s="21">
        <f>'WEEK 16'!AC13+Z13</f>
        <v>151</v>
      </c>
      <c r="AF13" s="113" t="str">
        <f t="shared" si="2"/>
        <v/>
      </c>
      <c r="AG13" s="113" t="str">
        <f t="shared" si="0"/>
        <v/>
      </c>
      <c r="AH13" s="113" t="str">
        <f t="shared" si="0"/>
        <v/>
      </c>
      <c r="AI13" s="113" t="str">
        <f t="shared" si="0"/>
        <v/>
      </c>
      <c r="AJ13" s="113" t="str">
        <f t="shared" si="0"/>
        <v/>
      </c>
      <c r="AK13" s="113" t="str">
        <f t="shared" si="0"/>
        <v/>
      </c>
      <c r="AL13" s="113" t="str">
        <f t="shared" si="0"/>
        <v/>
      </c>
      <c r="AM13" s="113" t="str">
        <f t="shared" si="0"/>
        <v/>
      </c>
      <c r="AN13" s="113" t="str">
        <f t="shared" si="0"/>
        <v/>
      </c>
      <c r="AO13" s="113" t="str">
        <f t="shared" si="0"/>
        <v/>
      </c>
      <c r="AP13" s="113" t="str">
        <f t="shared" si="0"/>
        <v/>
      </c>
      <c r="AQ13" s="113" t="str">
        <f t="shared" si="0"/>
        <v/>
      </c>
      <c r="AR13" s="113" t="str">
        <f t="shared" si="0"/>
        <v/>
      </c>
      <c r="AS13" s="113" t="str">
        <f t="shared" si="0"/>
        <v/>
      </c>
      <c r="AT13" s="113" t="str">
        <f t="shared" si="0"/>
        <v/>
      </c>
      <c r="AU13" s="113" t="str">
        <f t="shared" si="0"/>
        <v/>
      </c>
      <c r="AV13" s="113" t="str">
        <f t="shared" si="0"/>
        <v/>
      </c>
      <c r="AW13" s="12"/>
      <c r="AX13" s="92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23"/>
      <c r="BP13" s="35"/>
      <c r="BQ13" s="166"/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10" t="str">
        <f>AO5</f>
        <v/>
      </c>
      <c r="E14" s="110" t="str">
        <f>AO6</f>
        <v/>
      </c>
      <c r="F14" s="110" t="str">
        <f>AO7</f>
        <v/>
      </c>
      <c r="G14" s="110" t="str">
        <f>AO8</f>
        <v/>
      </c>
      <c r="H14" s="110" t="str">
        <f>AO9</f>
        <v/>
      </c>
      <c r="I14" s="190"/>
      <c r="J14" s="110" t="str">
        <f>AO10</f>
        <v/>
      </c>
      <c r="K14" s="110" t="str">
        <f>AO11</f>
        <v/>
      </c>
      <c r="L14" s="110" t="str">
        <f>AO12</f>
        <v/>
      </c>
      <c r="M14" s="110" t="str">
        <f>AO13</f>
        <v/>
      </c>
      <c r="N14" s="110" t="str">
        <f>AO14</f>
        <v/>
      </c>
      <c r="O14" s="110" t="str">
        <f>AO15</f>
        <v/>
      </c>
      <c r="P14" s="110" t="str">
        <f>AO16</f>
        <v/>
      </c>
      <c r="Q14" s="110" t="str">
        <f>AO17</f>
        <v/>
      </c>
      <c r="R14" s="110" t="str">
        <f>AO18</f>
        <v/>
      </c>
      <c r="S14" s="110" t="str">
        <f>AO19</f>
        <v/>
      </c>
      <c r="T14" s="110" t="str">
        <f>AO20</f>
        <v/>
      </c>
      <c r="U14" s="110" t="str">
        <f>AO21</f>
        <v/>
      </c>
      <c r="V14" s="110" t="str">
        <f>AO22</f>
        <v/>
      </c>
      <c r="W14" s="110" t="str">
        <f>AO23</f>
        <v/>
      </c>
      <c r="X14" s="110" t="str">
        <f>AO24</f>
        <v/>
      </c>
      <c r="Y14" s="110" t="str">
        <f>AO25</f>
        <v/>
      </c>
      <c r="Z14" s="185">
        <f t="shared" si="1"/>
        <v>0</v>
      </c>
      <c r="AA14" s="110">
        <f>BH26</f>
        <v>0</v>
      </c>
      <c r="AC14" s="21">
        <f>'WEEK 16'!AC14+Z14</f>
        <v>154</v>
      </c>
      <c r="AF14" s="113" t="str">
        <f t="shared" si="2"/>
        <v/>
      </c>
      <c r="AG14" s="113" t="str">
        <f t="shared" si="0"/>
        <v/>
      </c>
      <c r="AH14" s="113" t="str">
        <f t="shared" si="0"/>
        <v/>
      </c>
      <c r="AI14" s="113" t="str">
        <f t="shared" si="0"/>
        <v/>
      </c>
      <c r="AJ14" s="113" t="str">
        <f t="shared" si="0"/>
        <v/>
      </c>
      <c r="AK14" s="113" t="str">
        <f t="shared" si="0"/>
        <v/>
      </c>
      <c r="AL14" s="113" t="str">
        <f t="shared" si="0"/>
        <v/>
      </c>
      <c r="AM14" s="113" t="str">
        <f t="shared" si="0"/>
        <v/>
      </c>
      <c r="AN14" s="113" t="str">
        <f t="shared" si="0"/>
        <v/>
      </c>
      <c r="AO14" s="113" t="str">
        <f t="shared" si="0"/>
        <v/>
      </c>
      <c r="AP14" s="113" t="str">
        <f t="shared" si="0"/>
        <v/>
      </c>
      <c r="AQ14" s="113" t="str">
        <f t="shared" si="0"/>
        <v/>
      </c>
      <c r="AR14" s="113" t="str">
        <f t="shared" si="0"/>
        <v/>
      </c>
      <c r="AS14" s="113" t="str">
        <f t="shared" si="0"/>
        <v/>
      </c>
      <c r="AT14" s="113" t="str">
        <f t="shared" si="0"/>
        <v/>
      </c>
      <c r="AU14" s="113" t="str">
        <f t="shared" si="0"/>
        <v/>
      </c>
      <c r="AV14" s="113" t="str">
        <f t="shared" si="0"/>
        <v/>
      </c>
      <c r="AW14" s="12"/>
      <c r="AX14" s="92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23"/>
      <c r="BP14" s="35"/>
      <c r="BQ14" s="166"/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10" t="str">
        <f>AP5</f>
        <v/>
      </c>
      <c r="E15" s="110" t="str">
        <f>AP6</f>
        <v/>
      </c>
      <c r="F15" s="110" t="str">
        <f>AP7</f>
        <v/>
      </c>
      <c r="G15" s="110" t="str">
        <f>AP8</f>
        <v/>
      </c>
      <c r="H15" s="110" t="str">
        <f>AP9</f>
        <v/>
      </c>
      <c r="I15" s="190"/>
      <c r="J15" s="110" t="str">
        <f>AP10</f>
        <v/>
      </c>
      <c r="K15" s="110" t="str">
        <f>AP11</f>
        <v/>
      </c>
      <c r="L15" s="110" t="str">
        <f>AP12</f>
        <v/>
      </c>
      <c r="M15" s="110" t="str">
        <f>AP13</f>
        <v/>
      </c>
      <c r="N15" s="110" t="str">
        <f>AP14</f>
        <v/>
      </c>
      <c r="O15" s="110" t="str">
        <f>AP15</f>
        <v/>
      </c>
      <c r="P15" s="110" t="str">
        <f>AP16</f>
        <v/>
      </c>
      <c r="Q15" s="110" t="str">
        <f>AP17</f>
        <v/>
      </c>
      <c r="R15" s="110" t="str">
        <f>AP18</f>
        <v/>
      </c>
      <c r="S15" s="110" t="str">
        <f>AP19</f>
        <v/>
      </c>
      <c r="T15" s="110" t="str">
        <f>AP20</f>
        <v/>
      </c>
      <c r="U15" s="110" t="str">
        <f>AP21</f>
        <v/>
      </c>
      <c r="V15" s="110" t="str">
        <f>AP22</f>
        <v/>
      </c>
      <c r="W15" s="110" t="str">
        <f>AP23</f>
        <v/>
      </c>
      <c r="X15" s="110" t="str">
        <f>AP24</f>
        <v/>
      </c>
      <c r="Y15" s="110" t="str">
        <f>AP25</f>
        <v/>
      </c>
      <c r="Z15" s="185">
        <f t="shared" si="1"/>
        <v>0</v>
      </c>
      <c r="AA15" s="110">
        <f>BI26</f>
        <v>0</v>
      </c>
      <c r="AC15" s="21">
        <f>'WEEK 16'!AC15+Z15</f>
        <v>161</v>
      </c>
      <c r="AF15" s="113" t="str">
        <f t="shared" si="2"/>
        <v/>
      </c>
      <c r="AG15" s="113" t="str">
        <f t="shared" si="0"/>
        <v/>
      </c>
      <c r="AH15" s="113" t="str">
        <f t="shared" si="0"/>
        <v/>
      </c>
      <c r="AI15" s="113" t="str">
        <f t="shared" si="0"/>
        <v/>
      </c>
      <c r="AJ15" s="113" t="str">
        <f t="shared" si="0"/>
        <v/>
      </c>
      <c r="AK15" s="113" t="str">
        <f t="shared" si="0"/>
        <v/>
      </c>
      <c r="AL15" s="113" t="str">
        <f t="shared" si="0"/>
        <v/>
      </c>
      <c r="AM15" s="113" t="str">
        <f t="shared" si="0"/>
        <v/>
      </c>
      <c r="AN15" s="113" t="str">
        <f t="shared" si="0"/>
        <v/>
      </c>
      <c r="AO15" s="113" t="str">
        <f t="shared" si="0"/>
        <v/>
      </c>
      <c r="AP15" s="113" t="str">
        <f t="shared" si="0"/>
        <v/>
      </c>
      <c r="AQ15" s="113" t="str">
        <f t="shared" si="0"/>
        <v/>
      </c>
      <c r="AR15" s="113" t="str">
        <f t="shared" si="0"/>
        <v/>
      </c>
      <c r="AS15" s="113" t="str">
        <f t="shared" si="0"/>
        <v/>
      </c>
      <c r="AT15" s="113" t="str">
        <f t="shared" si="0"/>
        <v/>
      </c>
      <c r="AU15" s="113" t="str">
        <f t="shared" si="0"/>
        <v/>
      </c>
      <c r="AV15" s="113" t="str">
        <f t="shared" si="0"/>
        <v/>
      </c>
      <c r="AW15" s="12"/>
      <c r="AX15" s="92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23"/>
      <c r="BP15" s="35"/>
      <c r="BQ15" s="166"/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10" t="str">
        <f>AQ5</f>
        <v/>
      </c>
      <c r="E16" s="110" t="str">
        <f>AQ6</f>
        <v/>
      </c>
      <c r="F16" s="110" t="str">
        <f>AQ7</f>
        <v/>
      </c>
      <c r="G16" s="110" t="str">
        <f>AQ8</f>
        <v/>
      </c>
      <c r="H16" s="110" t="str">
        <f>AQ9</f>
        <v/>
      </c>
      <c r="I16" s="190"/>
      <c r="J16" s="110" t="str">
        <f>AQ10</f>
        <v/>
      </c>
      <c r="K16" s="110" t="str">
        <f>AQ11</f>
        <v/>
      </c>
      <c r="L16" s="110" t="str">
        <f>AQ12</f>
        <v/>
      </c>
      <c r="M16" s="110" t="str">
        <f>AQ13</f>
        <v/>
      </c>
      <c r="N16" s="110" t="str">
        <f>AQ14</f>
        <v/>
      </c>
      <c r="O16" s="110" t="str">
        <f>AQ15</f>
        <v/>
      </c>
      <c r="P16" s="110" t="str">
        <f>AQ16</f>
        <v/>
      </c>
      <c r="Q16" s="110" t="str">
        <f>AQ17</f>
        <v/>
      </c>
      <c r="R16" s="110" t="str">
        <f>AQ18</f>
        <v/>
      </c>
      <c r="S16" s="110" t="str">
        <f>AQ19</f>
        <v/>
      </c>
      <c r="T16" s="110" t="str">
        <f>AQ20</f>
        <v/>
      </c>
      <c r="U16" s="110" t="str">
        <f>AQ21</f>
        <v/>
      </c>
      <c r="V16" s="110" t="str">
        <f>AQ22</f>
        <v/>
      </c>
      <c r="W16" s="110" t="str">
        <f>AQ23</f>
        <v/>
      </c>
      <c r="X16" s="110" t="str">
        <f>AQ24</f>
        <v/>
      </c>
      <c r="Y16" s="110" t="str">
        <f>AQ25</f>
        <v/>
      </c>
      <c r="Z16" s="185">
        <f t="shared" si="1"/>
        <v>0</v>
      </c>
      <c r="AA16" s="110">
        <f>BJ26</f>
        <v>0</v>
      </c>
      <c r="AC16" s="21">
        <f>'WEEK 16'!AC16+Z16</f>
        <v>146</v>
      </c>
      <c r="AF16" s="113" t="str">
        <f t="shared" si="2"/>
        <v/>
      </c>
      <c r="AG16" s="113" t="str">
        <f t="shared" si="0"/>
        <v/>
      </c>
      <c r="AH16" s="113" t="str">
        <f t="shared" si="0"/>
        <v/>
      </c>
      <c r="AI16" s="113" t="str">
        <f t="shared" si="0"/>
        <v/>
      </c>
      <c r="AJ16" s="113" t="str">
        <f t="shared" si="0"/>
        <v/>
      </c>
      <c r="AK16" s="113" t="str">
        <f t="shared" si="0"/>
        <v/>
      </c>
      <c r="AL16" s="113" t="str">
        <f t="shared" si="0"/>
        <v/>
      </c>
      <c r="AM16" s="113" t="str">
        <f t="shared" si="0"/>
        <v/>
      </c>
      <c r="AN16" s="113" t="str">
        <f t="shared" si="0"/>
        <v/>
      </c>
      <c r="AO16" s="113" t="str">
        <f t="shared" si="0"/>
        <v/>
      </c>
      <c r="AP16" s="113" t="str">
        <f t="shared" si="0"/>
        <v/>
      </c>
      <c r="AQ16" s="113" t="str">
        <f t="shared" si="0"/>
        <v/>
      </c>
      <c r="AR16" s="113" t="str">
        <f t="shared" si="0"/>
        <v/>
      </c>
      <c r="AS16" s="113" t="str">
        <f t="shared" si="0"/>
        <v/>
      </c>
      <c r="AT16" s="113" t="str">
        <f t="shared" si="0"/>
        <v/>
      </c>
      <c r="AU16" s="113" t="str">
        <f t="shared" si="0"/>
        <v/>
      </c>
      <c r="AV16" s="113" t="str">
        <f t="shared" si="0"/>
        <v/>
      </c>
      <c r="AW16" s="12"/>
      <c r="AX16" s="92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23"/>
      <c r="BP16" s="35"/>
      <c r="BQ16" s="166"/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/>
      </c>
      <c r="E17" s="110" t="str">
        <f>AR6</f>
        <v/>
      </c>
      <c r="F17" s="110" t="str">
        <f>AR7</f>
        <v/>
      </c>
      <c r="G17" s="110" t="str">
        <f>AR8</f>
        <v/>
      </c>
      <c r="H17" s="110" t="str">
        <f>AR9</f>
        <v/>
      </c>
      <c r="I17" s="190"/>
      <c r="J17" s="110" t="str">
        <f>AR10</f>
        <v/>
      </c>
      <c r="K17" s="110" t="str">
        <f>AR11</f>
        <v/>
      </c>
      <c r="L17" s="110" t="str">
        <f>AR12</f>
        <v/>
      </c>
      <c r="M17" s="110" t="str">
        <f>AR13</f>
        <v/>
      </c>
      <c r="N17" s="110" t="str">
        <f>AR14</f>
        <v/>
      </c>
      <c r="O17" s="110" t="str">
        <f>AR15</f>
        <v/>
      </c>
      <c r="P17" s="110" t="str">
        <f>AR16</f>
        <v/>
      </c>
      <c r="Q17" s="110" t="str">
        <f>AR17</f>
        <v/>
      </c>
      <c r="R17" s="110" t="str">
        <f>AR18</f>
        <v/>
      </c>
      <c r="S17" s="110" t="str">
        <f>AR19</f>
        <v/>
      </c>
      <c r="T17" s="110" t="str">
        <f>AR20</f>
        <v/>
      </c>
      <c r="U17" s="110" t="str">
        <f>AR21</f>
        <v/>
      </c>
      <c r="V17" s="110" t="str">
        <f>AR22</f>
        <v/>
      </c>
      <c r="W17" s="110" t="str">
        <f>AR23</f>
        <v/>
      </c>
      <c r="X17" s="110" t="str">
        <f>AR24</f>
        <v/>
      </c>
      <c r="Y17" s="110" t="str">
        <f>AR25</f>
        <v/>
      </c>
      <c r="Z17" s="185">
        <f t="shared" si="1"/>
        <v>0</v>
      </c>
      <c r="AA17" s="110">
        <f>BK26</f>
        <v>0</v>
      </c>
      <c r="AC17" s="21">
        <f>'WEEK 16'!AC17+Z17</f>
        <v>154</v>
      </c>
      <c r="AF17" s="113" t="str">
        <f t="shared" si="2"/>
        <v/>
      </c>
      <c r="AG17" s="113" t="str">
        <f t="shared" si="0"/>
        <v/>
      </c>
      <c r="AH17" s="113" t="str">
        <f t="shared" si="0"/>
        <v/>
      </c>
      <c r="AI17" s="113" t="str">
        <f t="shared" si="0"/>
        <v/>
      </c>
      <c r="AJ17" s="113" t="str">
        <f t="shared" si="0"/>
        <v/>
      </c>
      <c r="AK17" s="113" t="str">
        <f t="shared" si="0"/>
        <v/>
      </c>
      <c r="AL17" s="113" t="str">
        <f t="shared" si="0"/>
        <v/>
      </c>
      <c r="AM17" s="113" t="str">
        <f t="shared" si="0"/>
        <v/>
      </c>
      <c r="AN17" s="113" t="str">
        <f t="shared" si="0"/>
        <v/>
      </c>
      <c r="AO17" s="113" t="str">
        <f t="shared" si="0"/>
        <v/>
      </c>
      <c r="AP17" s="113" t="str">
        <f t="shared" si="0"/>
        <v/>
      </c>
      <c r="AQ17" s="113" t="str">
        <f t="shared" si="0"/>
        <v/>
      </c>
      <c r="AR17" s="113" t="str">
        <f t="shared" si="0"/>
        <v/>
      </c>
      <c r="AS17" s="113" t="str">
        <f t="shared" si="0"/>
        <v/>
      </c>
      <c r="AT17" s="113" t="str">
        <f t="shared" si="0"/>
        <v/>
      </c>
      <c r="AU17" s="113" t="str">
        <f t="shared" si="0"/>
        <v/>
      </c>
      <c r="AV17" s="113" t="str">
        <f t="shared" si="0"/>
        <v/>
      </c>
      <c r="AW17" s="12"/>
      <c r="AX17" s="92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23"/>
      <c r="BP17" s="35"/>
      <c r="BQ17" s="166"/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10" t="str">
        <f>AS5</f>
        <v/>
      </c>
      <c r="E18" s="110" t="str">
        <f>AS6</f>
        <v/>
      </c>
      <c r="F18" s="110" t="str">
        <f>AS7</f>
        <v/>
      </c>
      <c r="G18" s="110" t="str">
        <f>AS8</f>
        <v/>
      </c>
      <c r="H18" s="110" t="str">
        <f>AS9</f>
        <v/>
      </c>
      <c r="I18" s="190"/>
      <c r="J18" s="110" t="str">
        <f>AS10</f>
        <v/>
      </c>
      <c r="K18" s="110" t="str">
        <f>AS11</f>
        <v/>
      </c>
      <c r="L18" s="110" t="str">
        <f>AS12</f>
        <v/>
      </c>
      <c r="M18" s="110" t="str">
        <f>AS13</f>
        <v/>
      </c>
      <c r="N18" s="110" t="str">
        <f>AS14</f>
        <v/>
      </c>
      <c r="O18" s="110" t="str">
        <f>AS15</f>
        <v/>
      </c>
      <c r="P18" s="110" t="str">
        <f>AS16</f>
        <v/>
      </c>
      <c r="Q18" s="110" t="str">
        <f>AS17</f>
        <v/>
      </c>
      <c r="R18" s="110" t="str">
        <f>AS18</f>
        <v/>
      </c>
      <c r="S18" s="110" t="str">
        <f>AS19</f>
        <v/>
      </c>
      <c r="T18" s="110" t="str">
        <f>AS20</f>
        <v/>
      </c>
      <c r="U18" s="110" t="str">
        <f>AS21</f>
        <v/>
      </c>
      <c r="V18" s="110" t="str">
        <f>AS22</f>
        <v/>
      </c>
      <c r="W18" s="110" t="str">
        <f>AS23</f>
        <v/>
      </c>
      <c r="X18" s="110" t="str">
        <f>AS24</f>
        <v/>
      </c>
      <c r="Y18" s="110" t="str">
        <f>AS25</f>
        <v/>
      </c>
      <c r="Z18" s="185">
        <f t="shared" si="1"/>
        <v>0</v>
      </c>
      <c r="AA18" s="110">
        <f>BL26</f>
        <v>0</v>
      </c>
      <c r="AC18" s="21">
        <f>'WEEK 16'!AC18+Z18</f>
        <v>153</v>
      </c>
      <c r="AF18" s="113" t="str">
        <f t="shared" si="2"/>
        <v/>
      </c>
      <c r="AG18" s="113" t="str">
        <f t="shared" si="0"/>
        <v/>
      </c>
      <c r="AH18" s="113" t="str">
        <f t="shared" si="0"/>
        <v/>
      </c>
      <c r="AI18" s="113" t="str">
        <f t="shared" si="0"/>
        <v/>
      </c>
      <c r="AJ18" s="113" t="str">
        <f t="shared" si="0"/>
        <v/>
      </c>
      <c r="AK18" s="113" t="str">
        <f t="shared" si="0"/>
        <v/>
      </c>
      <c r="AL18" s="113" t="str">
        <f t="shared" si="0"/>
        <v/>
      </c>
      <c r="AM18" s="113" t="str">
        <f t="shared" si="0"/>
        <v/>
      </c>
      <c r="AN18" s="113" t="str">
        <f t="shared" si="0"/>
        <v/>
      </c>
      <c r="AO18" s="113" t="str">
        <f t="shared" si="0"/>
        <v/>
      </c>
      <c r="AP18" s="113" t="str">
        <f t="shared" si="0"/>
        <v/>
      </c>
      <c r="AQ18" s="113" t="str">
        <f t="shared" si="0"/>
        <v/>
      </c>
      <c r="AR18" s="113" t="str">
        <f t="shared" si="0"/>
        <v/>
      </c>
      <c r="AS18" s="113" t="str">
        <f t="shared" si="0"/>
        <v/>
      </c>
      <c r="AT18" s="113" t="str">
        <f t="shared" si="0"/>
        <v/>
      </c>
      <c r="AU18" s="113" t="str">
        <f t="shared" si="0"/>
        <v/>
      </c>
      <c r="AV18" s="113" t="str">
        <f t="shared" si="0"/>
        <v/>
      </c>
      <c r="AW18" s="12"/>
      <c r="AX18" s="92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23"/>
      <c r="BP18" s="35"/>
      <c r="BQ18" s="166"/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/>
      </c>
      <c r="E19" s="110" t="str">
        <f>AT6</f>
        <v/>
      </c>
      <c r="F19" s="110" t="str">
        <f>AT7</f>
        <v/>
      </c>
      <c r="G19" s="110" t="str">
        <f>AT8</f>
        <v/>
      </c>
      <c r="H19" s="110" t="str">
        <f>AT9</f>
        <v/>
      </c>
      <c r="I19" s="190"/>
      <c r="J19" s="110" t="str">
        <f>AT10</f>
        <v/>
      </c>
      <c r="K19" s="110" t="str">
        <f>AT11</f>
        <v/>
      </c>
      <c r="L19" s="110" t="str">
        <f>AT12</f>
        <v/>
      </c>
      <c r="M19" s="110" t="str">
        <f>AT13</f>
        <v/>
      </c>
      <c r="N19" s="110" t="str">
        <f>AT14</f>
        <v/>
      </c>
      <c r="O19" s="110" t="str">
        <f>AT15</f>
        <v/>
      </c>
      <c r="P19" s="110" t="str">
        <f>AT16</f>
        <v/>
      </c>
      <c r="Q19" s="110" t="str">
        <f>AT17</f>
        <v/>
      </c>
      <c r="R19" s="110" t="str">
        <f>AT18</f>
        <v/>
      </c>
      <c r="S19" s="110" t="str">
        <f>AT19</f>
        <v/>
      </c>
      <c r="T19" s="110" t="str">
        <f>AT20</f>
        <v/>
      </c>
      <c r="U19" s="110" t="str">
        <f>AT21</f>
        <v/>
      </c>
      <c r="V19" s="110" t="str">
        <f>AT22</f>
        <v/>
      </c>
      <c r="W19" s="110" t="str">
        <f>AT23</f>
        <v/>
      </c>
      <c r="X19" s="110" t="str">
        <f>AT24</f>
        <v/>
      </c>
      <c r="Y19" s="110" t="str">
        <f>AT25</f>
        <v/>
      </c>
      <c r="Z19" s="185">
        <f t="shared" si="1"/>
        <v>0</v>
      </c>
      <c r="AA19" s="110">
        <f>BM26</f>
        <v>0</v>
      </c>
      <c r="AC19" s="21">
        <f>'WEEK 16'!AC19+Z19</f>
        <v>135</v>
      </c>
      <c r="AF19" s="113" t="str">
        <f t="shared" si="2"/>
        <v/>
      </c>
      <c r="AG19" s="113" t="str">
        <f t="shared" si="0"/>
        <v/>
      </c>
      <c r="AH19" s="113" t="str">
        <f t="shared" si="0"/>
        <v/>
      </c>
      <c r="AI19" s="113" t="str">
        <f t="shared" si="0"/>
        <v/>
      </c>
      <c r="AJ19" s="113" t="str">
        <f t="shared" si="0"/>
        <v/>
      </c>
      <c r="AK19" s="113" t="str">
        <f t="shared" si="0"/>
        <v/>
      </c>
      <c r="AL19" s="113" t="str">
        <f t="shared" si="0"/>
        <v/>
      </c>
      <c r="AM19" s="113" t="str">
        <f t="shared" si="0"/>
        <v/>
      </c>
      <c r="AN19" s="113" t="str">
        <f t="shared" si="0"/>
        <v/>
      </c>
      <c r="AO19" s="113" t="str">
        <f t="shared" si="0"/>
        <v/>
      </c>
      <c r="AP19" s="113" t="str">
        <f t="shared" si="0"/>
        <v/>
      </c>
      <c r="AQ19" s="113" t="str">
        <f t="shared" si="0"/>
        <v/>
      </c>
      <c r="AR19" s="113" t="str">
        <f t="shared" si="0"/>
        <v/>
      </c>
      <c r="AS19" s="113" t="str">
        <f t="shared" si="0"/>
        <v/>
      </c>
      <c r="AT19" s="113" t="str">
        <f t="shared" si="0"/>
        <v/>
      </c>
      <c r="AU19" s="113" t="str">
        <f t="shared" si="0"/>
        <v/>
      </c>
      <c r="AV19" s="113" t="str">
        <f t="shared" si="0"/>
        <v/>
      </c>
      <c r="AW19" s="12"/>
      <c r="AX19" s="92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23"/>
      <c r="BP19" s="35"/>
      <c r="BQ19" s="166"/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/>
      </c>
      <c r="E20" s="110" t="str">
        <f>AU6</f>
        <v/>
      </c>
      <c r="F20" s="110" t="str">
        <f>AU7</f>
        <v/>
      </c>
      <c r="G20" s="110" t="str">
        <f>AU8</f>
        <v/>
      </c>
      <c r="H20" s="110" t="str">
        <f>AU9</f>
        <v/>
      </c>
      <c r="I20" s="190"/>
      <c r="J20" s="110" t="str">
        <f>AU10</f>
        <v/>
      </c>
      <c r="K20" s="110" t="str">
        <f>AU11</f>
        <v/>
      </c>
      <c r="L20" s="110" t="str">
        <f>AU12</f>
        <v/>
      </c>
      <c r="M20" s="110" t="str">
        <f>AU13</f>
        <v/>
      </c>
      <c r="N20" s="110" t="str">
        <f>AU14</f>
        <v/>
      </c>
      <c r="O20" s="110" t="str">
        <f>AU15</f>
        <v/>
      </c>
      <c r="P20" s="110" t="str">
        <f>AU16</f>
        <v/>
      </c>
      <c r="Q20" s="110" t="str">
        <f>AU17</f>
        <v/>
      </c>
      <c r="R20" s="110" t="str">
        <f>AU18</f>
        <v/>
      </c>
      <c r="S20" s="110" t="str">
        <f>AU19</f>
        <v/>
      </c>
      <c r="T20" s="110" t="str">
        <f>AU20</f>
        <v/>
      </c>
      <c r="U20" s="110" t="str">
        <f>AU21</f>
        <v/>
      </c>
      <c r="V20" s="110" t="str">
        <f>AU22</f>
        <v/>
      </c>
      <c r="W20" s="110" t="str">
        <f>AU23</f>
        <v/>
      </c>
      <c r="X20" s="110" t="str">
        <f>AU24</f>
        <v/>
      </c>
      <c r="Y20" s="110" t="str">
        <f>AU25</f>
        <v/>
      </c>
      <c r="Z20" s="185">
        <f t="shared" si="1"/>
        <v>0</v>
      </c>
      <c r="AA20" s="110">
        <f>BN26</f>
        <v>0</v>
      </c>
      <c r="AC20" s="21">
        <f>'WEEK 16'!AC20+Z20</f>
        <v>146</v>
      </c>
      <c r="AF20" s="113" t="str">
        <f t="shared" si="2"/>
        <v/>
      </c>
      <c r="AG20" s="113" t="str">
        <f t="shared" si="0"/>
        <v/>
      </c>
      <c r="AH20" s="113" t="str">
        <f t="shared" si="0"/>
        <v/>
      </c>
      <c r="AI20" s="113" t="str">
        <f t="shared" si="0"/>
        <v/>
      </c>
      <c r="AJ20" s="113" t="str">
        <f t="shared" si="0"/>
        <v/>
      </c>
      <c r="AK20" s="113" t="str">
        <f t="shared" si="0"/>
        <v/>
      </c>
      <c r="AL20" s="113" t="str">
        <f t="shared" si="0"/>
        <v/>
      </c>
      <c r="AM20" s="113" t="str">
        <f t="shared" si="0"/>
        <v/>
      </c>
      <c r="AN20" s="113" t="str">
        <f t="shared" si="0"/>
        <v/>
      </c>
      <c r="AO20" s="113" t="str">
        <f t="shared" si="0"/>
        <v/>
      </c>
      <c r="AP20" s="113" t="str">
        <f t="shared" si="0"/>
        <v/>
      </c>
      <c r="AQ20" s="113" t="str">
        <f t="shared" si="0"/>
        <v/>
      </c>
      <c r="AR20" s="113" t="str">
        <f t="shared" si="0"/>
        <v/>
      </c>
      <c r="AS20" s="113" t="str">
        <f t="shared" si="0"/>
        <v/>
      </c>
      <c r="AT20" s="113" t="str">
        <f t="shared" si="0"/>
        <v/>
      </c>
      <c r="AU20" s="113" t="str">
        <f t="shared" si="0"/>
        <v/>
      </c>
      <c r="AV20" s="113" t="str">
        <f t="shared" ref="AV20:AV25" si="3">TRIM(BO20)</f>
        <v/>
      </c>
      <c r="AW20" s="12"/>
      <c r="AX20" s="92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23"/>
      <c r="BP20" s="35"/>
      <c r="BQ20" s="166"/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>
        <f>'WEEK 14'!AC21+Z21</f>
        <v>0</v>
      </c>
      <c r="AF21" s="113" t="str">
        <f t="shared" si="2"/>
        <v/>
      </c>
      <c r="AG21" s="113" t="str">
        <f t="shared" si="2"/>
        <v/>
      </c>
      <c r="AH21" s="113" t="str">
        <f t="shared" si="2"/>
        <v/>
      </c>
      <c r="AI21" s="113" t="str">
        <f t="shared" si="2"/>
        <v/>
      </c>
      <c r="AJ21" s="113" t="str">
        <f t="shared" si="2"/>
        <v/>
      </c>
      <c r="AK21" s="113" t="str">
        <f t="shared" si="2"/>
        <v/>
      </c>
      <c r="AL21" s="113" t="str">
        <f t="shared" si="2"/>
        <v/>
      </c>
      <c r="AM21" s="113" t="str">
        <f t="shared" si="2"/>
        <v/>
      </c>
      <c r="AN21" s="113" t="str">
        <f t="shared" si="2"/>
        <v/>
      </c>
      <c r="AO21" s="113" t="str">
        <f t="shared" si="2"/>
        <v/>
      </c>
      <c r="AP21" s="113" t="str">
        <f t="shared" si="2"/>
        <v/>
      </c>
      <c r="AQ21" s="113" t="str">
        <f t="shared" si="2"/>
        <v/>
      </c>
      <c r="AR21" s="113" t="str">
        <f t="shared" si="2"/>
        <v/>
      </c>
      <c r="AS21" s="113" t="str">
        <f t="shared" si="2"/>
        <v/>
      </c>
      <c r="AT21" s="113" t="str">
        <f t="shared" si="2"/>
        <v/>
      </c>
      <c r="AU21" s="113" t="str">
        <f t="shared" si="2"/>
        <v/>
      </c>
      <c r="AV21" s="113" t="str">
        <f t="shared" si="3"/>
        <v/>
      </c>
      <c r="AX21" s="92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23"/>
      <c r="BP21" s="35"/>
      <c r="BQ21" s="166"/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/>
      </c>
      <c r="AG22" s="113" t="str">
        <f t="shared" si="2"/>
        <v/>
      </c>
      <c r="AH22" s="113" t="str">
        <f t="shared" si="2"/>
        <v/>
      </c>
      <c r="AI22" s="113" t="str">
        <f t="shared" si="2"/>
        <v/>
      </c>
      <c r="AJ22" s="113" t="str">
        <f t="shared" si="2"/>
        <v/>
      </c>
      <c r="AK22" s="113" t="str">
        <f t="shared" si="2"/>
        <v/>
      </c>
      <c r="AL22" s="113" t="str">
        <f t="shared" si="2"/>
        <v/>
      </c>
      <c r="AM22" s="113" t="str">
        <f t="shared" si="2"/>
        <v/>
      </c>
      <c r="AN22" s="113" t="str">
        <f t="shared" si="2"/>
        <v/>
      </c>
      <c r="AO22" s="113" t="str">
        <f t="shared" si="2"/>
        <v/>
      </c>
      <c r="AP22" s="113" t="str">
        <f t="shared" si="2"/>
        <v/>
      </c>
      <c r="AQ22" s="113" t="str">
        <f t="shared" si="2"/>
        <v/>
      </c>
      <c r="AR22" s="113" t="str">
        <f t="shared" si="2"/>
        <v/>
      </c>
      <c r="AS22" s="113" t="str">
        <f t="shared" si="2"/>
        <v/>
      </c>
      <c r="AT22" s="113" t="str">
        <f t="shared" si="2"/>
        <v/>
      </c>
      <c r="AU22" s="113" t="str">
        <f t="shared" si="2"/>
        <v/>
      </c>
      <c r="AV22" s="113" t="str">
        <f t="shared" si="3"/>
        <v/>
      </c>
      <c r="AW22" s="12"/>
      <c r="AX22" s="92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23"/>
      <c r="BP22" s="35"/>
      <c r="BQ22" s="167"/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/>
      </c>
      <c r="AG23" s="113" t="str">
        <f t="shared" si="2"/>
        <v/>
      </c>
      <c r="AH23" s="113" t="str">
        <f t="shared" si="2"/>
        <v/>
      </c>
      <c r="AI23" s="113" t="str">
        <f t="shared" si="2"/>
        <v/>
      </c>
      <c r="AJ23" s="113" t="str">
        <f t="shared" si="2"/>
        <v/>
      </c>
      <c r="AK23" s="113" t="str">
        <f t="shared" si="2"/>
        <v/>
      </c>
      <c r="AL23" s="113" t="str">
        <f t="shared" si="2"/>
        <v/>
      </c>
      <c r="AM23" s="113" t="str">
        <f t="shared" si="2"/>
        <v/>
      </c>
      <c r="AN23" s="113" t="str">
        <f t="shared" si="2"/>
        <v/>
      </c>
      <c r="AO23" s="113" t="str">
        <f t="shared" si="2"/>
        <v/>
      </c>
      <c r="AP23" s="113" t="str">
        <f t="shared" si="2"/>
        <v/>
      </c>
      <c r="AQ23" s="113" t="str">
        <f t="shared" si="2"/>
        <v/>
      </c>
      <c r="AR23" s="113" t="str">
        <f t="shared" si="2"/>
        <v/>
      </c>
      <c r="AS23" s="113" t="str">
        <f t="shared" si="2"/>
        <v/>
      </c>
      <c r="AT23" s="113" t="str">
        <f t="shared" si="2"/>
        <v/>
      </c>
      <c r="AU23" s="113" t="str">
        <f t="shared" si="2"/>
        <v/>
      </c>
      <c r="AV23" s="113" t="str">
        <f t="shared" si="3"/>
        <v/>
      </c>
      <c r="AX23" s="92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23"/>
      <c r="BP23" s="99"/>
      <c r="BQ23" s="167"/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/>
      </c>
      <c r="AG24" s="113" t="str">
        <f t="shared" si="2"/>
        <v/>
      </c>
      <c r="AH24" s="113" t="str">
        <f t="shared" si="2"/>
        <v/>
      </c>
      <c r="AI24" s="113" t="str">
        <f t="shared" si="2"/>
        <v/>
      </c>
      <c r="AJ24" s="113" t="str">
        <f t="shared" si="2"/>
        <v/>
      </c>
      <c r="AK24" s="113" t="str">
        <f t="shared" si="2"/>
        <v/>
      </c>
      <c r="AL24" s="113" t="str">
        <f t="shared" si="2"/>
        <v/>
      </c>
      <c r="AM24" s="113" t="str">
        <f t="shared" si="2"/>
        <v/>
      </c>
      <c r="AN24" s="113" t="str">
        <f t="shared" si="2"/>
        <v/>
      </c>
      <c r="AO24" s="113" t="str">
        <f t="shared" si="2"/>
        <v/>
      </c>
      <c r="AP24" s="113" t="str">
        <f t="shared" si="2"/>
        <v/>
      </c>
      <c r="AQ24" s="113" t="str">
        <f t="shared" si="2"/>
        <v/>
      </c>
      <c r="AR24" s="113" t="str">
        <f t="shared" si="2"/>
        <v/>
      </c>
      <c r="AS24" s="113" t="str">
        <f t="shared" si="2"/>
        <v/>
      </c>
      <c r="AT24" s="113" t="str">
        <f t="shared" si="2"/>
        <v/>
      </c>
      <c r="AU24" s="113" t="str">
        <f t="shared" si="2"/>
        <v/>
      </c>
      <c r="AV24" s="113" t="str">
        <f t="shared" si="3"/>
        <v/>
      </c>
      <c r="AX24" s="88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23"/>
      <c r="BP24" s="99"/>
      <c r="BQ24" s="167"/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0</v>
      </c>
      <c r="E25" s="137">
        <f t="shared" ref="D25:H40" si="4">IF(E5=E$4,1,0)</f>
        <v>0</v>
      </c>
      <c r="F25" s="137">
        <f t="shared" si="4"/>
        <v>0</v>
      </c>
      <c r="G25" s="137">
        <f t="shared" si="4"/>
        <v>0</v>
      </c>
      <c r="H25" s="137">
        <f t="shared" si="4"/>
        <v>0</v>
      </c>
      <c r="I25" s="137"/>
      <c r="J25" s="137">
        <f t="shared" ref="J25:Y40" si="5">IF(J5=J$4,1,0)</f>
        <v>0</v>
      </c>
      <c r="K25" s="137">
        <f t="shared" si="5"/>
        <v>0</v>
      </c>
      <c r="L25" s="137">
        <f t="shared" si="5"/>
        <v>0</v>
      </c>
      <c r="M25" s="137">
        <f t="shared" si="5"/>
        <v>0</v>
      </c>
      <c r="N25" s="137">
        <f t="shared" si="5"/>
        <v>0</v>
      </c>
      <c r="O25" s="137">
        <f t="shared" si="5"/>
        <v>0</v>
      </c>
      <c r="P25" s="137">
        <f t="shared" si="5"/>
        <v>0</v>
      </c>
      <c r="Q25" s="137">
        <f t="shared" si="5"/>
        <v>0</v>
      </c>
      <c r="R25" s="137">
        <f t="shared" si="5"/>
        <v>0</v>
      </c>
      <c r="S25" s="137">
        <f t="shared" si="5"/>
        <v>0</v>
      </c>
      <c r="T25" s="137">
        <f t="shared" si="5"/>
        <v>0</v>
      </c>
      <c r="U25" s="137">
        <f t="shared" si="5"/>
        <v>0</v>
      </c>
      <c r="V25" s="137">
        <f t="shared" si="5"/>
        <v>0</v>
      </c>
      <c r="W25" s="137">
        <f t="shared" si="5"/>
        <v>0</v>
      </c>
      <c r="X25" s="137">
        <f t="shared" si="5"/>
        <v>0</v>
      </c>
      <c r="Y25" s="137">
        <f t="shared" si="5"/>
        <v>0</v>
      </c>
      <c r="Z25" s="138"/>
      <c r="AA25" s="96"/>
      <c r="AF25" s="130" t="str">
        <f t="shared" si="2"/>
        <v/>
      </c>
      <c r="AG25" s="130" t="str">
        <f t="shared" si="2"/>
        <v/>
      </c>
      <c r="AH25" s="130" t="str">
        <f t="shared" si="2"/>
        <v/>
      </c>
      <c r="AI25" s="130" t="str">
        <f t="shared" si="2"/>
        <v/>
      </c>
      <c r="AJ25" s="130" t="str">
        <f t="shared" si="2"/>
        <v/>
      </c>
      <c r="AK25" s="130" t="str">
        <f t="shared" si="2"/>
        <v/>
      </c>
      <c r="AL25" s="130" t="str">
        <f t="shared" si="2"/>
        <v/>
      </c>
      <c r="AM25" s="130" t="str">
        <f t="shared" si="2"/>
        <v/>
      </c>
      <c r="AN25" s="130" t="str">
        <f t="shared" si="2"/>
        <v/>
      </c>
      <c r="AO25" s="130" t="str">
        <f t="shared" si="2"/>
        <v/>
      </c>
      <c r="AP25" s="130" t="str">
        <f t="shared" si="2"/>
        <v/>
      </c>
      <c r="AQ25" s="130" t="str">
        <f t="shared" si="2"/>
        <v/>
      </c>
      <c r="AR25" s="130" t="str">
        <f t="shared" si="2"/>
        <v/>
      </c>
      <c r="AS25" s="113" t="str">
        <f t="shared" si="2"/>
        <v/>
      </c>
      <c r="AT25" s="130" t="str">
        <f t="shared" si="2"/>
        <v/>
      </c>
      <c r="AU25" s="113" t="str">
        <f t="shared" si="2"/>
        <v/>
      </c>
      <c r="AV25" s="130" t="str">
        <f t="shared" si="3"/>
        <v/>
      </c>
      <c r="AX25" s="92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92"/>
      <c r="BP25" s="96"/>
      <c r="BQ25" s="167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0</v>
      </c>
      <c r="E26" s="137">
        <f t="shared" si="4"/>
        <v>0</v>
      </c>
      <c r="F26" s="137">
        <f t="shared" si="4"/>
        <v>0</v>
      </c>
      <c r="G26" s="137">
        <f t="shared" si="4"/>
        <v>0</v>
      </c>
      <c r="H26" s="137">
        <f t="shared" si="4"/>
        <v>0</v>
      </c>
      <c r="I26" s="137"/>
      <c r="J26" s="137">
        <f t="shared" si="5"/>
        <v>0</v>
      </c>
      <c r="K26" s="137">
        <f t="shared" si="5"/>
        <v>0</v>
      </c>
      <c r="L26" s="137">
        <f t="shared" si="5"/>
        <v>0</v>
      </c>
      <c r="M26" s="137">
        <f t="shared" si="5"/>
        <v>0</v>
      </c>
      <c r="N26" s="137">
        <f t="shared" si="5"/>
        <v>0</v>
      </c>
      <c r="O26" s="137">
        <f t="shared" si="5"/>
        <v>0</v>
      </c>
      <c r="P26" s="137">
        <f t="shared" si="5"/>
        <v>0</v>
      </c>
      <c r="Q26" s="137">
        <f t="shared" si="5"/>
        <v>0</v>
      </c>
      <c r="R26" s="137">
        <f t="shared" si="5"/>
        <v>0</v>
      </c>
      <c r="S26" s="137">
        <f t="shared" si="5"/>
        <v>0</v>
      </c>
      <c r="T26" s="137">
        <f t="shared" si="5"/>
        <v>0</v>
      </c>
      <c r="U26" s="137">
        <f t="shared" si="5"/>
        <v>0</v>
      </c>
      <c r="V26" s="137">
        <f t="shared" si="5"/>
        <v>0</v>
      </c>
      <c r="W26" s="137">
        <f t="shared" si="5"/>
        <v>0</v>
      </c>
      <c r="X26" s="137">
        <f t="shared" si="5"/>
        <v>0</v>
      </c>
      <c r="Y26" s="137">
        <f t="shared" si="5"/>
        <v>0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0</v>
      </c>
      <c r="E27" s="137">
        <f t="shared" si="4"/>
        <v>0</v>
      </c>
      <c r="F27" s="137">
        <f t="shared" si="4"/>
        <v>0</v>
      </c>
      <c r="G27" s="137">
        <f t="shared" si="4"/>
        <v>0</v>
      </c>
      <c r="H27" s="137">
        <f t="shared" si="4"/>
        <v>0</v>
      </c>
      <c r="I27" s="137"/>
      <c r="J27" s="137">
        <f t="shared" si="5"/>
        <v>0</v>
      </c>
      <c r="K27" s="137">
        <f t="shared" si="5"/>
        <v>0</v>
      </c>
      <c r="L27" s="137">
        <f t="shared" si="5"/>
        <v>0</v>
      </c>
      <c r="M27" s="137">
        <f t="shared" si="5"/>
        <v>0</v>
      </c>
      <c r="N27" s="137">
        <f t="shared" si="5"/>
        <v>0</v>
      </c>
      <c r="O27" s="137">
        <f t="shared" si="5"/>
        <v>0</v>
      </c>
      <c r="P27" s="137">
        <f t="shared" si="5"/>
        <v>0</v>
      </c>
      <c r="Q27" s="137">
        <f t="shared" si="5"/>
        <v>0</v>
      </c>
      <c r="R27" s="137">
        <f t="shared" si="5"/>
        <v>0</v>
      </c>
      <c r="S27" s="137">
        <f t="shared" si="5"/>
        <v>0</v>
      </c>
      <c r="T27" s="137">
        <f t="shared" si="5"/>
        <v>0</v>
      </c>
      <c r="U27" s="137">
        <f t="shared" si="5"/>
        <v>0</v>
      </c>
      <c r="V27" s="137">
        <f t="shared" si="5"/>
        <v>0</v>
      </c>
      <c r="W27" s="137">
        <f t="shared" si="5"/>
        <v>0</v>
      </c>
      <c r="X27" s="137">
        <f t="shared" si="5"/>
        <v>0</v>
      </c>
      <c r="Y27" s="137">
        <f t="shared" si="5"/>
        <v>0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0</v>
      </c>
      <c r="E28" s="137">
        <f t="shared" si="4"/>
        <v>0</v>
      </c>
      <c r="F28" s="137">
        <f t="shared" si="4"/>
        <v>0</v>
      </c>
      <c r="G28" s="137">
        <f t="shared" si="4"/>
        <v>0</v>
      </c>
      <c r="H28" s="137">
        <f t="shared" si="4"/>
        <v>0</v>
      </c>
      <c r="I28" s="137"/>
      <c r="J28" s="137">
        <f t="shared" si="5"/>
        <v>0</v>
      </c>
      <c r="K28" s="137">
        <f t="shared" si="5"/>
        <v>0</v>
      </c>
      <c r="L28" s="137">
        <f t="shared" si="5"/>
        <v>0</v>
      </c>
      <c r="M28" s="137">
        <f t="shared" si="5"/>
        <v>0</v>
      </c>
      <c r="N28" s="137">
        <f t="shared" si="5"/>
        <v>0</v>
      </c>
      <c r="O28" s="137">
        <f t="shared" si="5"/>
        <v>0</v>
      </c>
      <c r="P28" s="137">
        <f t="shared" si="5"/>
        <v>0</v>
      </c>
      <c r="Q28" s="137">
        <f t="shared" si="5"/>
        <v>0</v>
      </c>
      <c r="R28" s="137">
        <f t="shared" si="5"/>
        <v>0</v>
      </c>
      <c r="S28" s="137">
        <f t="shared" si="5"/>
        <v>0</v>
      </c>
      <c r="T28" s="137">
        <f t="shared" si="5"/>
        <v>0</v>
      </c>
      <c r="U28" s="137">
        <f t="shared" si="5"/>
        <v>0</v>
      </c>
      <c r="V28" s="137">
        <f t="shared" si="5"/>
        <v>0</v>
      </c>
      <c r="W28" s="137">
        <f t="shared" si="5"/>
        <v>0</v>
      </c>
      <c r="X28" s="137">
        <f t="shared" si="5"/>
        <v>0</v>
      </c>
      <c r="Y28" s="137">
        <f t="shared" si="5"/>
        <v>0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0</v>
      </c>
      <c r="E29" s="137">
        <f t="shared" si="4"/>
        <v>0</v>
      </c>
      <c r="F29" s="137">
        <f t="shared" si="4"/>
        <v>0</v>
      </c>
      <c r="G29" s="137">
        <f t="shared" si="4"/>
        <v>0</v>
      </c>
      <c r="H29" s="137">
        <f t="shared" si="4"/>
        <v>0</v>
      </c>
      <c r="I29" s="137"/>
      <c r="J29" s="137">
        <f t="shared" si="5"/>
        <v>0</v>
      </c>
      <c r="K29" s="137">
        <f t="shared" si="5"/>
        <v>0</v>
      </c>
      <c r="L29" s="137">
        <f t="shared" si="5"/>
        <v>0</v>
      </c>
      <c r="M29" s="137">
        <f t="shared" si="5"/>
        <v>0</v>
      </c>
      <c r="N29" s="137">
        <f t="shared" si="5"/>
        <v>0</v>
      </c>
      <c r="O29" s="137">
        <f t="shared" si="5"/>
        <v>0</v>
      </c>
      <c r="P29" s="137">
        <f t="shared" si="5"/>
        <v>0</v>
      </c>
      <c r="Q29" s="137">
        <f t="shared" si="5"/>
        <v>0</v>
      </c>
      <c r="R29" s="137">
        <f t="shared" si="5"/>
        <v>0</v>
      </c>
      <c r="S29" s="137">
        <f t="shared" si="5"/>
        <v>0</v>
      </c>
      <c r="T29" s="137">
        <f t="shared" si="5"/>
        <v>0</v>
      </c>
      <c r="U29" s="137">
        <f t="shared" si="5"/>
        <v>0</v>
      </c>
      <c r="V29" s="137">
        <f t="shared" si="5"/>
        <v>0</v>
      </c>
      <c r="W29" s="137">
        <f t="shared" si="5"/>
        <v>0</v>
      </c>
      <c r="X29" s="137">
        <f t="shared" si="5"/>
        <v>0</v>
      </c>
      <c r="Y29" s="137">
        <f t="shared" si="5"/>
        <v>0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0</v>
      </c>
      <c r="E30" s="137">
        <f t="shared" si="4"/>
        <v>0</v>
      </c>
      <c r="F30" s="137">
        <f t="shared" si="4"/>
        <v>0</v>
      </c>
      <c r="G30" s="137">
        <f t="shared" si="4"/>
        <v>0</v>
      </c>
      <c r="H30" s="137">
        <f t="shared" si="4"/>
        <v>0</v>
      </c>
      <c r="I30" s="137"/>
      <c r="J30" s="137">
        <f t="shared" si="5"/>
        <v>0</v>
      </c>
      <c r="K30" s="137">
        <f t="shared" si="5"/>
        <v>0</v>
      </c>
      <c r="L30" s="137">
        <f t="shared" si="5"/>
        <v>0</v>
      </c>
      <c r="M30" s="137">
        <f t="shared" si="5"/>
        <v>0</v>
      </c>
      <c r="N30" s="137">
        <f t="shared" si="5"/>
        <v>0</v>
      </c>
      <c r="O30" s="137">
        <f t="shared" si="5"/>
        <v>0</v>
      </c>
      <c r="P30" s="137">
        <f t="shared" si="5"/>
        <v>0</v>
      </c>
      <c r="Q30" s="137">
        <f t="shared" si="5"/>
        <v>0</v>
      </c>
      <c r="R30" s="137">
        <f t="shared" si="5"/>
        <v>0</v>
      </c>
      <c r="S30" s="137">
        <f t="shared" si="5"/>
        <v>0</v>
      </c>
      <c r="T30" s="137">
        <f t="shared" si="5"/>
        <v>0</v>
      </c>
      <c r="U30" s="137">
        <f t="shared" si="5"/>
        <v>0</v>
      </c>
      <c r="V30" s="137">
        <f t="shared" si="5"/>
        <v>0</v>
      </c>
      <c r="W30" s="137">
        <f t="shared" si="5"/>
        <v>0</v>
      </c>
      <c r="X30" s="137">
        <f t="shared" si="5"/>
        <v>0</v>
      </c>
      <c r="Y30" s="137">
        <f t="shared" si="5"/>
        <v>0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0</v>
      </c>
      <c r="E31" s="137">
        <f t="shared" si="4"/>
        <v>0</v>
      </c>
      <c r="F31" s="137">
        <f t="shared" si="4"/>
        <v>0</v>
      </c>
      <c r="G31" s="137">
        <f t="shared" si="4"/>
        <v>0</v>
      </c>
      <c r="H31" s="137">
        <f t="shared" si="4"/>
        <v>0</v>
      </c>
      <c r="I31" s="137"/>
      <c r="J31" s="137">
        <f t="shared" si="5"/>
        <v>0</v>
      </c>
      <c r="K31" s="137">
        <f t="shared" si="5"/>
        <v>0</v>
      </c>
      <c r="L31" s="137">
        <f t="shared" si="5"/>
        <v>0</v>
      </c>
      <c r="M31" s="137">
        <f t="shared" si="5"/>
        <v>0</v>
      </c>
      <c r="N31" s="137">
        <f t="shared" si="5"/>
        <v>0</v>
      </c>
      <c r="O31" s="137">
        <f t="shared" si="5"/>
        <v>0</v>
      </c>
      <c r="P31" s="137">
        <f t="shared" si="5"/>
        <v>0</v>
      </c>
      <c r="Q31" s="137">
        <f t="shared" si="5"/>
        <v>0</v>
      </c>
      <c r="R31" s="137">
        <f t="shared" si="5"/>
        <v>0</v>
      </c>
      <c r="S31" s="137">
        <f t="shared" si="5"/>
        <v>0</v>
      </c>
      <c r="T31" s="137">
        <f t="shared" si="5"/>
        <v>0</v>
      </c>
      <c r="U31" s="137">
        <f t="shared" si="5"/>
        <v>0</v>
      </c>
      <c r="V31" s="137">
        <f t="shared" si="5"/>
        <v>0</v>
      </c>
      <c r="W31" s="137">
        <f t="shared" si="5"/>
        <v>0</v>
      </c>
      <c r="X31" s="137">
        <f t="shared" si="5"/>
        <v>0</v>
      </c>
      <c r="Y31" s="137">
        <f t="shared" si="5"/>
        <v>0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0</v>
      </c>
      <c r="E32" s="137">
        <f t="shared" si="4"/>
        <v>0</v>
      </c>
      <c r="F32" s="137">
        <f t="shared" si="4"/>
        <v>0</v>
      </c>
      <c r="G32" s="137">
        <f t="shared" si="4"/>
        <v>0</v>
      </c>
      <c r="H32" s="137">
        <f t="shared" si="4"/>
        <v>0</v>
      </c>
      <c r="I32" s="137"/>
      <c r="J32" s="137">
        <f t="shared" si="5"/>
        <v>0</v>
      </c>
      <c r="K32" s="137">
        <f t="shared" si="5"/>
        <v>0</v>
      </c>
      <c r="L32" s="137">
        <f t="shared" si="5"/>
        <v>0</v>
      </c>
      <c r="M32" s="137">
        <f t="shared" si="5"/>
        <v>0</v>
      </c>
      <c r="N32" s="137">
        <f t="shared" si="5"/>
        <v>0</v>
      </c>
      <c r="O32" s="137">
        <f t="shared" si="5"/>
        <v>0</v>
      </c>
      <c r="P32" s="137">
        <f t="shared" si="5"/>
        <v>0</v>
      </c>
      <c r="Q32" s="137">
        <f t="shared" si="5"/>
        <v>0</v>
      </c>
      <c r="R32" s="137">
        <f t="shared" si="5"/>
        <v>0</v>
      </c>
      <c r="S32" s="137">
        <f t="shared" si="5"/>
        <v>0</v>
      </c>
      <c r="T32" s="137">
        <f t="shared" si="5"/>
        <v>0</v>
      </c>
      <c r="U32" s="137">
        <f t="shared" si="5"/>
        <v>0</v>
      </c>
      <c r="V32" s="137">
        <f t="shared" si="5"/>
        <v>0</v>
      </c>
      <c r="W32" s="137">
        <f t="shared" si="5"/>
        <v>0</v>
      </c>
      <c r="X32" s="137">
        <f t="shared" si="5"/>
        <v>0</v>
      </c>
      <c r="Y32" s="137">
        <f t="shared" si="5"/>
        <v>0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0</v>
      </c>
      <c r="E33" s="137">
        <f>IF(E13=E$4,1,0)</f>
        <v>0</v>
      </c>
      <c r="F33" s="137">
        <f t="shared" si="4"/>
        <v>0</v>
      </c>
      <c r="G33" s="137">
        <f t="shared" si="4"/>
        <v>0</v>
      </c>
      <c r="H33" s="137">
        <f t="shared" si="4"/>
        <v>0</v>
      </c>
      <c r="I33" s="137"/>
      <c r="J33" s="137">
        <f t="shared" si="5"/>
        <v>0</v>
      </c>
      <c r="K33" s="137">
        <f t="shared" si="5"/>
        <v>0</v>
      </c>
      <c r="L33" s="137">
        <f t="shared" si="5"/>
        <v>0</v>
      </c>
      <c r="M33" s="137">
        <f t="shared" si="5"/>
        <v>0</v>
      </c>
      <c r="N33" s="137">
        <f t="shared" si="5"/>
        <v>0</v>
      </c>
      <c r="O33" s="137">
        <f t="shared" si="5"/>
        <v>0</v>
      </c>
      <c r="P33" s="137">
        <f t="shared" si="5"/>
        <v>0</v>
      </c>
      <c r="Q33" s="137">
        <f t="shared" si="5"/>
        <v>0</v>
      </c>
      <c r="R33" s="137">
        <f t="shared" si="5"/>
        <v>0</v>
      </c>
      <c r="S33" s="137">
        <f t="shared" si="5"/>
        <v>0</v>
      </c>
      <c r="T33" s="137">
        <f t="shared" si="5"/>
        <v>0</v>
      </c>
      <c r="U33" s="137">
        <f t="shared" si="5"/>
        <v>0</v>
      </c>
      <c r="V33" s="137">
        <f t="shared" si="5"/>
        <v>0</v>
      </c>
      <c r="W33" s="137">
        <f t="shared" si="5"/>
        <v>0</v>
      </c>
      <c r="X33" s="137">
        <f t="shared" si="5"/>
        <v>0</v>
      </c>
      <c r="Y33" s="137">
        <f t="shared" si="5"/>
        <v>0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0</v>
      </c>
      <c r="E34" s="137">
        <f t="shared" si="4"/>
        <v>0</v>
      </c>
      <c r="F34" s="137">
        <f t="shared" si="4"/>
        <v>0</v>
      </c>
      <c r="G34" s="137">
        <f t="shared" si="4"/>
        <v>0</v>
      </c>
      <c r="H34" s="137">
        <f t="shared" si="4"/>
        <v>0</v>
      </c>
      <c r="I34" s="137"/>
      <c r="J34" s="137">
        <f t="shared" si="5"/>
        <v>0</v>
      </c>
      <c r="K34" s="137">
        <f t="shared" si="5"/>
        <v>0</v>
      </c>
      <c r="L34" s="137">
        <f t="shared" si="5"/>
        <v>0</v>
      </c>
      <c r="M34" s="137">
        <f t="shared" si="5"/>
        <v>0</v>
      </c>
      <c r="N34" s="137">
        <f t="shared" si="5"/>
        <v>0</v>
      </c>
      <c r="O34" s="137">
        <f t="shared" si="5"/>
        <v>0</v>
      </c>
      <c r="P34" s="137">
        <f t="shared" si="5"/>
        <v>0</v>
      </c>
      <c r="Q34" s="137">
        <f t="shared" si="5"/>
        <v>0</v>
      </c>
      <c r="R34" s="137">
        <f t="shared" si="5"/>
        <v>0</v>
      </c>
      <c r="S34" s="137">
        <f t="shared" si="5"/>
        <v>0</v>
      </c>
      <c r="T34" s="137">
        <f t="shared" si="5"/>
        <v>0</v>
      </c>
      <c r="U34" s="137">
        <f t="shared" si="5"/>
        <v>0</v>
      </c>
      <c r="V34" s="137">
        <f t="shared" si="5"/>
        <v>0</v>
      </c>
      <c r="W34" s="137">
        <f t="shared" si="5"/>
        <v>0</v>
      </c>
      <c r="X34" s="137">
        <f t="shared" si="5"/>
        <v>0</v>
      </c>
      <c r="Y34" s="137">
        <f t="shared" si="5"/>
        <v>0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0</v>
      </c>
      <c r="E35" s="137">
        <f t="shared" si="4"/>
        <v>0</v>
      </c>
      <c r="F35" s="137">
        <f t="shared" si="4"/>
        <v>0</v>
      </c>
      <c r="G35" s="137">
        <f t="shared" si="4"/>
        <v>0</v>
      </c>
      <c r="H35" s="137">
        <f t="shared" si="4"/>
        <v>0</v>
      </c>
      <c r="I35" s="137"/>
      <c r="J35" s="137">
        <f t="shared" si="5"/>
        <v>0</v>
      </c>
      <c r="K35" s="137">
        <f t="shared" si="5"/>
        <v>0</v>
      </c>
      <c r="L35" s="137">
        <f t="shared" si="5"/>
        <v>0</v>
      </c>
      <c r="M35" s="137">
        <f t="shared" si="5"/>
        <v>0</v>
      </c>
      <c r="N35" s="137">
        <f t="shared" si="5"/>
        <v>0</v>
      </c>
      <c r="O35" s="137">
        <f t="shared" si="5"/>
        <v>0</v>
      </c>
      <c r="P35" s="137">
        <f t="shared" si="5"/>
        <v>0</v>
      </c>
      <c r="Q35" s="137">
        <f t="shared" si="5"/>
        <v>0</v>
      </c>
      <c r="R35" s="137">
        <f t="shared" si="5"/>
        <v>0</v>
      </c>
      <c r="S35" s="137">
        <f t="shared" si="5"/>
        <v>0</v>
      </c>
      <c r="T35" s="137">
        <f t="shared" si="5"/>
        <v>0</v>
      </c>
      <c r="U35" s="137">
        <f t="shared" si="5"/>
        <v>0</v>
      </c>
      <c r="V35" s="137">
        <f t="shared" si="5"/>
        <v>0</v>
      </c>
      <c r="W35" s="137">
        <f t="shared" si="5"/>
        <v>0</v>
      </c>
      <c r="X35" s="137">
        <f t="shared" si="5"/>
        <v>0</v>
      </c>
      <c r="Y35" s="137">
        <f t="shared" si="5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0</v>
      </c>
      <c r="E36" s="137">
        <f t="shared" si="4"/>
        <v>0</v>
      </c>
      <c r="F36" s="137">
        <f t="shared" si="4"/>
        <v>0</v>
      </c>
      <c r="G36" s="137">
        <f t="shared" si="4"/>
        <v>0</v>
      </c>
      <c r="H36" s="137">
        <f t="shared" si="4"/>
        <v>0</v>
      </c>
      <c r="I36" s="137"/>
      <c r="J36" s="137">
        <f t="shared" si="5"/>
        <v>0</v>
      </c>
      <c r="K36" s="137">
        <f t="shared" si="5"/>
        <v>0</v>
      </c>
      <c r="L36" s="137">
        <f t="shared" si="5"/>
        <v>0</v>
      </c>
      <c r="M36" s="137">
        <f t="shared" si="5"/>
        <v>0</v>
      </c>
      <c r="N36" s="137">
        <f t="shared" si="5"/>
        <v>0</v>
      </c>
      <c r="O36" s="137">
        <f t="shared" si="5"/>
        <v>0</v>
      </c>
      <c r="P36" s="137">
        <f t="shared" si="5"/>
        <v>0</v>
      </c>
      <c r="Q36" s="137">
        <f t="shared" si="5"/>
        <v>0</v>
      </c>
      <c r="R36" s="137">
        <f t="shared" si="5"/>
        <v>0</v>
      </c>
      <c r="S36" s="137">
        <f t="shared" si="5"/>
        <v>0</v>
      </c>
      <c r="T36" s="137">
        <f t="shared" si="5"/>
        <v>0</v>
      </c>
      <c r="U36" s="137">
        <f t="shared" si="5"/>
        <v>0</v>
      </c>
      <c r="V36" s="137">
        <f t="shared" si="5"/>
        <v>0</v>
      </c>
      <c r="W36" s="137">
        <f t="shared" si="5"/>
        <v>0</v>
      </c>
      <c r="X36" s="137">
        <f t="shared" si="5"/>
        <v>0</v>
      </c>
      <c r="Y36" s="137">
        <f t="shared" si="5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0</v>
      </c>
      <c r="E37" s="137">
        <f t="shared" si="4"/>
        <v>0</v>
      </c>
      <c r="F37" s="137">
        <f t="shared" si="4"/>
        <v>0</v>
      </c>
      <c r="G37" s="137">
        <f t="shared" si="4"/>
        <v>0</v>
      </c>
      <c r="H37" s="137">
        <f t="shared" si="4"/>
        <v>0</v>
      </c>
      <c r="I37" s="137"/>
      <c r="J37" s="137">
        <f t="shared" si="5"/>
        <v>0</v>
      </c>
      <c r="K37" s="137">
        <f t="shared" si="5"/>
        <v>0</v>
      </c>
      <c r="L37" s="137">
        <f t="shared" si="5"/>
        <v>0</v>
      </c>
      <c r="M37" s="137">
        <f t="shared" si="5"/>
        <v>0</v>
      </c>
      <c r="N37" s="137">
        <f t="shared" si="5"/>
        <v>0</v>
      </c>
      <c r="O37" s="137">
        <f t="shared" si="5"/>
        <v>0</v>
      </c>
      <c r="P37" s="137">
        <f t="shared" si="5"/>
        <v>0</v>
      </c>
      <c r="Q37" s="137">
        <f t="shared" si="5"/>
        <v>0</v>
      </c>
      <c r="R37" s="137">
        <f t="shared" si="5"/>
        <v>0</v>
      </c>
      <c r="S37" s="137">
        <f t="shared" si="5"/>
        <v>0</v>
      </c>
      <c r="T37" s="137">
        <f t="shared" si="5"/>
        <v>0</v>
      </c>
      <c r="U37" s="137">
        <f t="shared" si="5"/>
        <v>0</v>
      </c>
      <c r="V37" s="137">
        <f t="shared" si="5"/>
        <v>0</v>
      </c>
      <c r="W37" s="137">
        <f t="shared" si="5"/>
        <v>0</v>
      </c>
      <c r="X37" s="137">
        <f t="shared" si="5"/>
        <v>0</v>
      </c>
      <c r="Y37" s="137">
        <f t="shared" si="5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0</v>
      </c>
      <c r="E38" s="137">
        <f t="shared" si="4"/>
        <v>0</v>
      </c>
      <c r="F38" s="137">
        <f t="shared" si="4"/>
        <v>0</v>
      </c>
      <c r="G38" s="137">
        <f t="shared" si="4"/>
        <v>0</v>
      </c>
      <c r="H38" s="137">
        <f t="shared" si="4"/>
        <v>0</v>
      </c>
      <c r="I38" s="137"/>
      <c r="J38" s="137">
        <f t="shared" si="5"/>
        <v>0</v>
      </c>
      <c r="K38" s="137">
        <f t="shared" si="5"/>
        <v>0</v>
      </c>
      <c r="L38" s="137">
        <f t="shared" si="5"/>
        <v>0</v>
      </c>
      <c r="M38" s="137">
        <f t="shared" si="5"/>
        <v>0</v>
      </c>
      <c r="N38" s="137">
        <f t="shared" si="5"/>
        <v>0</v>
      </c>
      <c r="O38" s="137">
        <f t="shared" si="5"/>
        <v>0</v>
      </c>
      <c r="P38" s="137">
        <f t="shared" si="5"/>
        <v>0</v>
      </c>
      <c r="Q38" s="137">
        <f t="shared" si="5"/>
        <v>0</v>
      </c>
      <c r="R38" s="137">
        <f t="shared" si="5"/>
        <v>0</v>
      </c>
      <c r="S38" s="137">
        <f t="shared" si="5"/>
        <v>0</v>
      </c>
      <c r="T38" s="137">
        <f t="shared" si="5"/>
        <v>0</v>
      </c>
      <c r="U38" s="137">
        <f t="shared" si="5"/>
        <v>0</v>
      </c>
      <c r="V38" s="137">
        <f t="shared" si="5"/>
        <v>0</v>
      </c>
      <c r="W38" s="137">
        <f t="shared" si="5"/>
        <v>0</v>
      </c>
      <c r="X38" s="137">
        <f t="shared" si="5"/>
        <v>0</v>
      </c>
      <c r="Y38" s="137">
        <f t="shared" si="5"/>
        <v>0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0</v>
      </c>
      <c r="E39" s="137">
        <f t="shared" si="4"/>
        <v>0</v>
      </c>
      <c r="F39" s="137">
        <f t="shared" si="4"/>
        <v>0</v>
      </c>
      <c r="G39" s="137">
        <f t="shared" si="4"/>
        <v>0</v>
      </c>
      <c r="H39" s="137">
        <f t="shared" si="4"/>
        <v>0</v>
      </c>
      <c r="I39" s="137"/>
      <c r="J39" s="137">
        <f t="shared" si="5"/>
        <v>0</v>
      </c>
      <c r="K39" s="137">
        <f t="shared" si="5"/>
        <v>0</v>
      </c>
      <c r="L39" s="137">
        <f t="shared" si="5"/>
        <v>0</v>
      </c>
      <c r="M39" s="137">
        <f t="shared" si="5"/>
        <v>0</v>
      </c>
      <c r="N39" s="137">
        <f t="shared" si="5"/>
        <v>0</v>
      </c>
      <c r="O39" s="137">
        <f t="shared" si="5"/>
        <v>0</v>
      </c>
      <c r="P39" s="137">
        <f t="shared" si="5"/>
        <v>0</v>
      </c>
      <c r="Q39" s="137">
        <f t="shared" si="5"/>
        <v>0</v>
      </c>
      <c r="R39" s="137">
        <f t="shared" si="5"/>
        <v>0</v>
      </c>
      <c r="S39" s="137">
        <f t="shared" si="5"/>
        <v>0</v>
      </c>
      <c r="T39" s="137">
        <f t="shared" si="5"/>
        <v>0</v>
      </c>
      <c r="U39" s="137">
        <f t="shared" si="5"/>
        <v>0</v>
      </c>
      <c r="V39" s="137">
        <f t="shared" si="5"/>
        <v>0</v>
      </c>
      <c r="W39" s="137">
        <f t="shared" si="5"/>
        <v>0</v>
      </c>
      <c r="X39" s="137">
        <f t="shared" si="5"/>
        <v>0</v>
      </c>
      <c r="Y39" s="137">
        <f t="shared" si="5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0</v>
      </c>
      <c r="F40" s="137">
        <f t="shared" si="4"/>
        <v>0</v>
      </c>
      <c r="G40" s="137">
        <f t="shared" si="4"/>
        <v>0</v>
      </c>
      <c r="H40" s="137">
        <f t="shared" si="4"/>
        <v>0</v>
      </c>
      <c r="I40" s="137"/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7">
        <f t="shared" si="5"/>
        <v>0</v>
      </c>
      <c r="O40" s="137">
        <f t="shared" si="5"/>
        <v>0</v>
      </c>
      <c r="P40" s="137">
        <f t="shared" si="5"/>
        <v>0</v>
      </c>
      <c r="Q40" s="137">
        <f t="shared" si="5"/>
        <v>0</v>
      </c>
      <c r="R40" s="137">
        <f t="shared" si="5"/>
        <v>0</v>
      </c>
      <c r="S40" s="137">
        <f t="shared" si="5"/>
        <v>0</v>
      </c>
      <c r="T40" s="137">
        <f t="shared" si="5"/>
        <v>0</v>
      </c>
      <c r="U40" s="137">
        <f t="shared" si="5"/>
        <v>0</v>
      </c>
      <c r="V40" s="137">
        <f t="shared" si="5"/>
        <v>0</v>
      </c>
      <c r="W40" s="137">
        <f t="shared" si="5"/>
        <v>0</v>
      </c>
      <c r="X40" s="137">
        <f t="shared" si="5"/>
        <v>0</v>
      </c>
      <c r="Y40" s="137">
        <f t="shared" ref="J40:Y41" si="6">IF(Y20=Y$4,1,0)</f>
        <v>0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0</v>
      </c>
      <c r="G42" s="137">
        <f t="shared" si="8"/>
        <v>0</v>
      </c>
      <c r="H42" s="137">
        <f t="shared" si="8"/>
        <v>0</v>
      </c>
      <c r="I42" s="137"/>
      <c r="J42" s="137">
        <f t="shared" ref="J42:Y43" si="9">IF(J20=J$4,1,0)</f>
        <v>0</v>
      </c>
      <c r="K42" s="137">
        <f t="shared" si="9"/>
        <v>0</v>
      </c>
      <c r="L42" s="137">
        <f t="shared" si="9"/>
        <v>0</v>
      </c>
      <c r="M42" s="137">
        <f t="shared" si="9"/>
        <v>0</v>
      </c>
      <c r="N42" s="137">
        <f t="shared" si="9"/>
        <v>0</v>
      </c>
      <c r="O42" s="137">
        <f t="shared" si="9"/>
        <v>0</v>
      </c>
      <c r="P42" s="137">
        <f t="shared" si="9"/>
        <v>0</v>
      </c>
      <c r="Q42" s="137">
        <f t="shared" si="9"/>
        <v>0</v>
      </c>
      <c r="R42" s="137">
        <f t="shared" si="9"/>
        <v>0</v>
      </c>
      <c r="S42" s="137">
        <f t="shared" si="9"/>
        <v>0</v>
      </c>
      <c r="T42" s="137">
        <f t="shared" si="9"/>
        <v>0</v>
      </c>
      <c r="U42" s="137">
        <f t="shared" si="9"/>
        <v>0</v>
      </c>
      <c r="V42" s="137">
        <f t="shared" si="9"/>
        <v>0</v>
      </c>
      <c r="W42" s="137">
        <f t="shared" si="9"/>
        <v>0</v>
      </c>
      <c r="X42" s="137">
        <f t="shared" si="9"/>
        <v>0</v>
      </c>
      <c r="Y42" s="137">
        <f t="shared" si="9"/>
        <v>0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37C45-76D3-4C88-9529-DEDDC634DE79}">
  <sheetPr>
    <tabColor theme="1" tint="0.14999847407452621"/>
    <pageSetUpPr fitToPage="1"/>
  </sheetPr>
  <dimension ref="C1:BV46"/>
  <sheetViews>
    <sheetView zoomScale="86" zoomScaleNormal="86" workbookViewId="0">
      <selection activeCell="AX19" sqref="AX19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18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/>
      <c r="E3" s="82"/>
      <c r="F3" s="82"/>
      <c r="G3" s="82"/>
      <c r="H3" s="82"/>
      <c r="I3" s="93"/>
      <c r="J3" s="32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32"/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120</v>
      </c>
      <c r="E4" s="31" t="s">
        <v>120</v>
      </c>
      <c r="F4" s="31" t="s">
        <v>120</v>
      </c>
      <c r="G4" s="31" t="s">
        <v>120</v>
      </c>
      <c r="H4" s="31" t="s">
        <v>120</v>
      </c>
      <c r="I4" s="31" t="s">
        <v>120</v>
      </c>
      <c r="J4" s="31" t="s">
        <v>120</v>
      </c>
      <c r="K4" s="31" t="s">
        <v>120</v>
      </c>
      <c r="L4" s="31" t="s">
        <v>120</v>
      </c>
      <c r="M4" s="31" t="s">
        <v>120</v>
      </c>
      <c r="N4" s="31" t="s">
        <v>120</v>
      </c>
      <c r="O4" s="31" t="s">
        <v>120</v>
      </c>
      <c r="P4" s="31" t="s">
        <v>120</v>
      </c>
      <c r="Q4" s="31" t="s">
        <v>120</v>
      </c>
      <c r="R4" s="31" t="s">
        <v>120</v>
      </c>
      <c r="S4" s="31" t="s">
        <v>120</v>
      </c>
      <c r="T4" s="31" t="s">
        <v>120</v>
      </c>
      <c r="U4" s="31" t="s">
        <v>120</v>
      </c>
      <c r="V4" s="31" t="s">
        <v>120</v>
      </c>
      <c r="W4" s="31" t="s">
        <v>120</v>
      </c>
      <c r="X4" s="31" t="s">
        <v>120</v>
      </c>
      <c r="Y4" s="31" t="s">
        <v>120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10" t="str">
        <f>AF5</f>
        <v/>
      </c>
      <c r="E5" s="110" t="str">
        <f>AF6</f>
        <v/>
      </c>
      <c r="F5" s="110" t="str">
        <f>AF7</f>
        <v/>
      </c>
      <c r="G5" s="110" t="str">
        <f>AF8</f>
        <v/>
      </c>
      <c r="H5" s="110" t="str">
        <f>AF9</f>
        <v/>
      </c>
      <c r="I5" s="190"/>
      <c r="J5" s="110" t="str">
        <f>AF10</f>
        <v/>
      </c>
      <c r="K5" s="110" t="str">
        <f>AF11</f>
        <v/>
      </c>
      <c r="L5" s="110" t="str">
        <f>AF12</f>
        <v/>
      </c>
      <c r="M5" s="110" t="str">
        <f>AF13</f>
        <v/>
      </c>
      <c r="N5" s="110" t="str">
        <f>AF14</f>
        <v/>
      </c>
      <c r="O5" s="110" t="str">
        <f>AF15</f>
        <v/>
      </c>
      <c r="P5" s="110" t="str">
        <f>AF16</f>
        <v/>
      </c>
      <c r="Q5" s="110" t="str">
        <f>AF17</f>
        <v/>
      </c>
      <c r="R5" s="110" t="str">
        <f>AF18</f>
        <v/>
      </c>
      <c r="S5" s="110" t="str">
        <f>AF19</f>
        <v/>
      </c>
      <c r="T5" s="110" t="str">
        <f>AF20</f>
        <v/>
      </c>
      <c r="U5" s="110" t="str">
        <f>AF21</f>
        <v/>
      </c>
      <c r="V5" s="110" t="str">
        <f>AF22</f>
        <v/>
      </c>
      <c r="W5" s="110" t="str">
        <f>AF23</f>
        <v/>
      </c>
      <c r="X5" s="110" t="str">
        <f>AF24</f>
        <v/>
      </c>
      <c r="Y5" s="110" t="str">
        <f>AF25</f>
        <v/>
      </c>
      <c r="Z5" s="185">
        <f>SUM(D25:Y25)</f>
        <v>0</v>
      </c>
      <c r="AA5" s="110">
        <f>AY26</f>
        <v>0</v>
      </c>
      <c r="AC5" s="21">
        <f>'WEEK 17'!AC5+Z5</f>
        <v>164</v>
      </c>
      <c r="AF5" s="113" t="str">
        <f>TRIM(AY5)</f>
        <v/>
      </c>
      <c r="AG5" s="113" t="str">
        <f t="shared" ref="AG5:AV20" si="0">TRIM(AZ5)</f>
        <v/>
      </c>
      <c r="AH5" s="113" t="str">
        <f t="shared" si="0"/>
        <v/>
      </c>
      <c r="AI5" s="113" t="str">
        <f t="shared" si="0"/>
        <v/>
      </c>
      <c r="AJ5" s="113" t="str">
        <f t="shared" si="0"/>
        <v/>
      </c>
      <c r="AK5" s="113" t="str">
        <f t="shared" si="0"/>
        <v/>
      </c>
      <c r="AL5" s="113" t="str">
        <f t="shared" si="0"/>
        <v/>
      </c>
      <c r="AM5" s="113" t="str">
        <f t="shared" si="0"/>
        <v/>
      </c>
      <c r="AN5" s="113" t="str">
        <f t="shared" si="0"/>
        <v/>
      </c>
      <c r="AO5" s="113" t="str">
        <f t="shared" si="0"/>
        <v/>
      </c>
      <c r="AP5" s="113" t="str">
        <f t="shared" si="0"/>
        <v/>
      </c>
      <c r="AQ5" s="113" t="str">
        <f t="shared" si="0"/>
        <v/>
      </c>
      <c r="AR5" s="113" t="str">
        <f t="shared" si="0"/>
        <v/>
      </c>
      <c r="AS5" s="113" t="str">
        <f t="shared" si="0"/>
        <v/>
      </c>
      <c r="AT5" s="113" t="str">
        <f t="shared" si="0"/>
        <v/>
      </c>
      <c r="AU5" s="113" t="str">
        <f t="shared" si="0"/>
        <v/>
      </c>
      <c r="AV5" s="113" t="str">
        <f t="shared" si="0"/>
        <v/>
      </c>
      <c r="AW5" s="12"/>
      <c r="AX5" s="92"/>
      <c r="AY5" s="76"/>
      <c r="AZ5" s="170"/>
      <c r="BA5" s="170"/>
      <c r="BB5" s="76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23"/>
      <c r="BP5" s="98"/>
      <c r="BQ5" s="166"/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10" t="str">
        <f>AG5</f>
        <v/>
      </c>
      <c r="E6" s="110" t="str">
        <f>AG6</f>
        <v/>
      </c>
      <c r="F6" s="110" t="str">
        <f>AG7</f>
        <v/>
      </c>
      <c r="G6" s="110" t="str">
        <f>AG8</f>
        <v/>
      </c>
      <c r="H6" s="110" t="str">
        <f>AG9</f>
        <v/>
      </c>
      <c r="I6" s="190"/>
      <c r="J6" s="110" t="str">
        <f>AG10</f>
        <v/>
      </c>
      <c r="K6" s="110" t="str">
        <f>AG11</f>
        <v/>
      </c>
      <c r="L6" s="110" t="str">
        <f>AG12</f>
        <v/>
      </c>
      <c r="M6" s="110" t="str">
        <f>AG13</f>
        <v/>
      </c>
      <c r="N6" s="110" t="str">
        <f>AG14</f>
        <v/>
      </c>
      <c r="O6" s="110" t="str">
        <f>AG15</f>
        <v/>
      </c>
      <c r="P6" s="110" t="str">
        <f>AG16</f>
        <v/>
      </c>
      <c r="Q6" s="110" t="str">
        <f>AG17</f>
        <v/>
      </c>
      <c r="R6" s="110" t="str">
        <f>AG18</f>
        <v/>
      </c>
      <c r="S6" s="110" t="str">
        <f>AG19</f>
        <v/>
      </c>
      <c r="T6" s="110" t="str">
        <f>AG20</f>
        <v/>
      </c>
      <c r="U6" s="110" t="str">
        <f>AG21</f>
        <v/>
      </c>
      <c r="V6" s="110" t="str">
        <f>AG22</f>
        <v/>
      </c>
      <c r="W6" s="110" t="str">
        <f>AG23</f>
        <v/>
      </c>
      <c r="X6" s="110" t="str">
        <f>AG24</f>
        <v/>
      </c>
      <c r="Y6" s="110" t="str">
        <f>AG25</f>
        <v/>
      </c>
      <c r="Z6" s="185">
        <f t="shared" ref="Z6:Z20" si="1">SUM(D26:Y26)</f>
        <v>0</v>
      </c>
      <c r="AA6" s="110">
        <f>AZ26</f>
        <v>0</v>
      </c>
      <c r="AC6" s="21">
        <f>'WEEK 17'!AC6+Z6</f>
        <v>159</v>
      </c>
      <c r="AF6" s="113" t="str">
        <f t="shared" ref="AF6:AU25" si="2">TRIM(AY6)</f>
        <v/>
      </c>
      <c r="AG6" s="113" t="str">
        <f t="shared" si="0"/>
        <v/>
      </c>
      <c r="AH6" s="113" t="str">
        <f t="shared" si="0"/>
        <v/>
      </c>
      <c r="AI6" s="113" t="str">
        <f t="shared" si="0"/>
        <v/>
      </c>
      <c r="AJ6" s="113" t="str">
        <f t="shared" si="0"/>
        <v/>
      </c>
      <c r="AK6" s="113" t="str">
        <f t="shared" si="0"/>
        <v/>
      </c>
      <c r="AL6" s="113" t="str">
        <f t="shared" si="0"/>
        <v/>
      </c>
      <c r="AM6" s="113" t="str">
        <f t="shared" si="0"/>
        <v/>
      </c>
      <c r="AN6" s="113" t="str">
        <f t="shared" si="0"/>
        <v/>
      </c>
      <c r="AO6" s="113" t="str">
        <f t="shared" si="0"/>
        <v/>
      </c>
      <c r="AP6" s="113" t="str">
        <f t="shared" si="0"/>
        <v/>
      </c>
      <c r="AQ6" s="113" t="str">
        <f t="shared" si="0"/>
        <v/>
      </c>
      <c r="AR6" s="113" t="str">
        <f t="shared" si="0"/>
        <v/>
      </c>
      <c r="AS6" s="113" t="str">
        <f t="shared" si="0"/>
        <v/>
      </c>
      <c r="AT6" s="113" t="str">
        <f t="shared" si="0"/>
        <v/>
      </c>
      <c r="AU6" s="113" t="str">
        <f t="shared" si="0"/>
        <v/>
      </c>
      <c r="AV6" s="113" t="str">
        <f t="shared" si="0"/>
        <v/>
      </c>
      <c r="AW6" s="12"/>
      <c r="AX6" s="92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23"/>
      <c r="BP6" s="35"/>
      <c r="BQ6" s="166"/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/>
      </c>
      <c r="E7" s="110" t="str">
        <f>AH6</f>
        <v/>
      </c>
      <c r="F7" s="110" t="str">
        <f>AH7</f>
        <v/>
      </c>
      <c r="G7" s="110" t="str">
        <f>AH8</f>
        <v/>
      </c>
      <c r="H7" s="110" t="str">
        <f>AH9</f>
        <v/>
      </c>
      <c r="I7" s="190"/>
      <c r="J7" s="110" t="str">
        <f>AH10</f>
        <v/>
      </c>
      <c r="K7" s="110" t="str">
        <f>AH11</f>
        <v/>
      </c>
      <c r="L7" s="110" t="str">
        <f>AH12</f>
        <v/>
      </c>
      <c r="M7" s="110" t="str">
        <f>AH13</f>
        <v/>
      </c>
      <c r="N7" s="110" t="str">
        <f>AH14</f>
        <v/>
      </c>
      <c r="O7" s="110" t="str">
        <f>AH15</f>
        <v/>
      </c>
      <c r="P7" s="110" t="str">
        <f>AH16</f>
        <v/>
      </c>
      <c r="Q7" s="110" t="str">
        <f>AH17</f>
        <v/>
      </c>
      <c r="R7" s="110" t="str">
        <f>AH18</f>
        <v/>
      </c>
      <c r="S7" s="110" t="str">
        <f>AH19</f>
        <v/>
      </c>
      <c r="T7" s="110" t="str">
        <f>AH20</f>
        <v/>
      </c>
      <c r="U7" s="110" t="str">
        <f>AH21</f>
        <v/>
      </c>
      <c r="V7" s="110" t="str">
        <f>AH22</f>
        <v/>
      </c>
      <c r="W7" s="110" t="str">
        <f>AH23</f>
        <v/>
      </c>
      <c r="X7" s="110" t="str">
        <f>AH24</f>
        <v/>
      </c>
      <c r="Y7" s="110" t="str">
        <f>AH25</f>
        <v/>
      </c>
      <c r="Z7" s="185">
        <f t="shared" si="1"/>
        <v>0</v>
      </c>
      <c r="AA7" s="110">
        <f>BA26</f>
        <v>0</v>
      </c>
      <c r="AC7" s="21">
        <f>'WEEK 17'!AC7+Z7</f>
        <v>158</v>
      </c>
      <c r="AF7" s="113" t="str">
        <f t="shared" si="2"/>
        <v/>
      </c>
      <c r="AG7" s="113" t="str">
        <f t="shared" si="0"/>
        <v/>
      </c>
      <c r="AH7" s="113" t="str">
        <f t="shared" si="0"/>
        <v/>
      </c>
      <c r="AI7" s="113" t="str">
        <f t="shared" si="0"/>
        <v/>
      </c>
      <c r="AJ7" s="113" t="str">
        <f t="shared" si="0"/>
        <v/>
      </c>
      <c r="AK7" s="113" t="str">
        <f t="shared" si="0"/>
        <v/>
      </c>
      <c r="AL7" s="113" t="str">
        <f t="shared" si="0"/>
        <v/>
      </c>
      <c r="AM7" s="113" t="str">
        <f t="shared" si="0"/>
        <v/>
      </c>
      <c r="AN7" s="113" t="str">
        <f t="shared" si="0"/>
        <v/>
      </c>
      <c r="AO7" s="113" t="str">
        <f t="shared" si="0"/>
        <v/>
      </c>
      <c r="AP7" s="113" t="str">
        <f t="shared" si="0"/>
        <v/>
      </c>
      <c r="AQ7" s="113" t="str">
        <f t="shared" si="0"/>
        <v/>
      </c>
      <c r="AR7" s="113" t="str">
        <f t="shared" si="0"/>
        <v/>
      </c>
      <c r="AS7" s="113" t="str">
        <f t="shared" si="0"/>
        <v/>
      </c>
      <c r="AT7" s="113" t="str">
        <f t="shared" si="0"/>
        <v/>
      </c>
      <c r="AU7" s="113" t="str">
        <f t="shared" si="0"/>
        <v/>
      </c>
      <c r="AV7" s="113" t="str">
        <f t="shared" si="0"/>
        <v/>
      </c>
      <c r="AW7" s="12"/>
      <c r="AX7" s="92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23"/>
      <c r="BP7" s="35"/>
      <c r="BQ7" s="166"/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/>
      </c>
      <c r="E8" s="110" t="str">
        <f>AI6</f>
        <v/>
      </c>
      <c r="F8" s="110" t="str">
        <f>AI7</f>
        <v/>
      </c>
      <c r="G8" s="110" t="str">
        <f>AI8</f>
        <v/>
      </c>
      <c r="H8" s="110" t="str">
        <f>AI9</f>
        <v/>
      </c>
      <c r="I8" s="190"/>
      <c r="J8" s="110" t="str">
        <f>AI10</f>
        <v/>
      </c>
      <c r="K8" s="110" t="str">
        <f>AI11</f>
        <v/>
      </c>
      <c r="L8" s="110" t="str">
        <f>AI12</f>
        <v/>
      </c>
      <c r="M8" s="110" t="str">
        <f>AI13</f>
        <v/>
      </c>
      <c r="N8" s="110" t="str">
        <f>AI14</f>
        <v/>
      </c>
      <c r="O8" s="110" t="str">
        <f>AI15</f>
        <v/>
      </c>
      <c r="P8" s="110" t="str">
        <f>AI16</f>
        <v/>
      </c>
      <c r="Q8" s="110" t="str">
        <f>AI17</f>
        <v/>
      </c>
      <c r="R8" s="110" t="str">
        <f>AI18</f>
        <v/>
      </c>
      <c r="S8" s="110" t="str">
        <f>AI19</f>
        <v/>
      </c>
      <c r="T8" s="110" t="str">
        <f>AI20</f>
        <v/>
      </c>
      <c r="U8" s="110" t="str">
        <f>AI21</f>
        <v/>
      </c>
      <c r="V8" s="110" t="str">
        <f>AI22</f>
        <v/>
      </c>
      <c r="W8" s="110" t="str">
        <f>AI23</f>
        <v/>
      </c>
      <c r="X8" s="110" t="str">
        <f>AI24</f>
        <v/>
      </c>
      <c r="Y8" s="110" t="str">
        <f>AI25</f>
        <v/>
      </c>
      <c r="Z8" s="185">
        <f t="shared" si="1"/>
        <v>0</v>
      </c>
      <c r="AA8" s="110">
        <f>BB26</f>
        <v>0</v>
      </c>
      <c r="AC8" s="21">
        <f>'WEEK 17'!AC8+Z8</f>
        <v>157</v>
      </c>
      <c r="AF8" s="113" t="str">
        <f t="shared" si="2"/>
        <v/>
      </c>
      <c r="AG8" s="113" t="str">
        <f t="shared" si="0"/>
        <v/>
      </c>
      <c r="AH8" s="113" t="str">
        <f t="shared" si="0"/>
        <v/>
      </c>
      <c r="AI8" s="113" t="str">
        <f t="shared" si="0"/>
        <v/>
      </c>
      <c r="AJ8" s="113" t="str">
        <f t="shared" si="0"/>
        <v/>
      </c>
      <c r="AK8" s="113" t="str">
        <f t="shared" si="0"/>
        <v/>
      </c>
      <c r="AL8" s="113" t="str">
        <f t="shared" si="0"/>
        <v/>
      </c>
      <c r="AM8" s="113" t="str">
        <f t="shared" si="0"/>
        <v/>
      </c>
      <c r="AN8" s="113" t="str">
        <f t="shared" si="0"/>
        <v/>
      </c>
      <c r="AO8" s="113" t="str">
        <f t="shared" si="0"/>
        <v/>
      </c>
      <c r="AP8" s="113" t="str">
        <f t="shared" si="0"/>
        <v/>
      </c>
      <c r="AQ8" s="113" t="str">
        <f t="shared" si="0"/>
        <v/>
      </c>
      <c r="AR8" s="113" t="str">
        <f t="shared" si="0"/>
        <v/>
      </c>
      <c r="AS8" s="113" t="str">
        <f t="shared" si="0"/>
        <v/>
      </c>
      <c r="AT8" s="113" t="str">
        <f t="shared" si="0"/>
        <v/>
      </c>
      <c r="AU8" s="113" t="str">
        <f t="shared" si="0"/>
        <v/>
      </c>
      <c r="AV8" s="113" t="str">
        <f t="shared" si="0"/>
        <v/>
      </c>
      <c r="AW8" s="12"/>
      <c r="AX8" s="92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23"/>
      <c r="BP8" s="35"/>
      <c r="BQ8" s="166"/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10" t="str">
        <f>AJ5</f>
        <v/>
      </c>
      <c r="E9" s="110" t="str">
        <f>AJ6</f>
        <v/>
      </c>
      <c r="F9" s="110" t="str">
        <f>AJ7</f>
        <v/>
      </c>
      <c r="G9" s="110" t="str">
        <f>AJ8</f>
        <v/>
      </c>
      <c r="H9" s="110" t="str">
        <f>AJ9</f>
        <v/>
      </c>
      <c r="I9" s="190"/>
      <c r="J9" s="110" t="str">
        <f>AJ10</f>
        <v/>
      </c>
      <c r="K9" s="110" t="str">
        <f>AJ11</f>
        <v/>
      </c>
      <c r="L9" s="110" t="str">
        <f>AJ12</f>
        <v/>
      </c>
      <c r="M9" s="110" t="str">
        <f>AJ13</f>
        <v/>
      </c>
      <c r="N9" s="110" t="str">
        <f>AJ14</f>
        <v/>
      </c>
      <c r="O9" s="110" t="str">
        <f>AJ15</f>
        <v/>
      </c>
      <c r="P9" s="110" t="str">
        <f>AJ16</f>
        <v/>
      </c>
      <c r="Q9" s="110" t="str">
        <f>AJ17</f>
        <v/>
      </c>
      <c r="R9" s="110" t="str">
        <f>AJ18</f>
        <v/>
      </c>
      <c r="S9" s="110" t="str">
        <f>AJ19</f>
        <v/>
      </c>
      <c r="T9" s="110" t="str">
        <f>AJ20</f>
        <v/>
      </c>
      <c r="U9" s="110" t="str">
        <f>AJ21</f>
        <v/>
      </c>
      <c r="V9" s="110" t="str">
        <f>AJ22</f>
        <v/>
      </c>
      <c r="W9" s="110" t="str">
        <f>AJ23</f>
        <v/>
      </c>
      <c r="X9" s="110" t="str">
        <f>AJ24</f>
        <v/>
      </c>
      <c r="Y9" s="110" t="str">
        <f>AJ25</f>
        <v/>
      </c>
      <c r="Z9" s="185">
        <f t="shared" si="1"/>
        <v>0</v>
      </c>
      <c r="AA9" s="110">
        <f>BC26</f>
        <v>0</v>
      </c>
      <c r="AC9" s="21">
        <f>'WEEK 17'!AC9+Z9</f>
        <v>129</v>
      </c>
      <c r="AF9" s="113" t="str">
        <f t="shared" si="2"/>
        <v/>
      </c>
      <c r="AG9" s="113" t="str">
        <f t="shared" si="0"/>
        <v/>
      </c>
      <c r="AH9" s="113" t="str">
        <f t="shared" si="0"/>
        <v/>
      </c>
      <c r="AI9" s="113" t="str">
        <f t="shared" si="0"/>
        <v/>
      </c>
      <c r="AJ9" s="113" t="str">
        <f t="shared" si="0"/>
        <v/>
      </c>
      <c r="AK9" s="113" t="str">
        <f t="shared" si="0"/>
        <v/>
      </c>
      <c r="AL9" s="113" t="str">
        <f t="shared" si="0"/>
        <v/>
      </c>
      <c r="AM9" s="113" t="str">
        <f t="shared" si="0"/>
        <v/>
      </c>
      <c r="AN9" s="113" t="str">
        <f t="shared" si="0"/>
        <v/>
      </c>
      <c r="AO9" s="113" t="str">
        <f t="shared" si="0"/>
        <v/>
      </c>
      <c r="AP9" s="113" t="str">
        <f t="shared" si="0"/>
        <v/>
      </c>
      <c r="AQ9" s="113" t="str">
        <f t="shared" si="0"/>
        <v/>
      </c>
      <c r="AR9" s="113" t="str">
        <f t="shared" si="0"/>
        <v/>
      </c>
      <c r="AS9" s="113" t="str">
        <f t="shared" si="0"/>
        <v/>
      </c>
      <c r="AT9" s="113" t="str">
        <f t="shared" si="0"/>
        <v/>
      </c>
      <c r="AU9" s="113" t="str">
        <f t="shared" si="0"/>
        <v/>
      </c>
      <c r="AV9" s="113" t="str">
        <f t="shared" si="0"/>
        <v/>
      </c>
      <c r="AW9" s="12"/>
      <c r="AX9" s="92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23"/>
      <c r="BP9" s="35"/>
      <c r="BQ9" s="166"/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/>
      </c>
      <c r="E10" s="110" t="str">
        <f>AK6</f>
        <v/>
      </c>
      <c r="F10" s="110" t="str">
        <f>AK7</f>
        <v/>
      </c>
      <c r="G10" s="110" t="str">
        <f>AK8</f>
        <v/>
      </c>
      <c r="H10" s="110" t="str">
        <f>AK9</f>
        <v/>
      </c>
      <c r="I10" s="190"/>
      <c r="J10" s="110" t="str">
        <f>AK10</f>
        <v/>
      </c>
      <c r="K10" s="110" t="str">
        <f>AK11</f>
        <v/>
      </c>
      <c r="L10" s="110" t="str">
        <f>AK12</f>
        <v/>
      </c>
      <c r="M10" s="110" t="str">
        <f>AK13</f>
        <v/>
      </c>
      <c r="N10" s="110" t="str">
        <f>AK14</f>
        <v/>
      </c>
      <c r="O10" s="110" t="str">
        <f>AK15</f>
        <v/>
      </c>
      <c r="P10" s="110" t="str">
        <f>AK16</f>
        <v/>
      </c>
      <c r="Q10" s="110" t="str">
        <f>AK17</f>
        <v/>
      </c>
      <c r="R10" s="110" t="str">
        <f>AK18</f>
        <v/>
      </c>
      <c r="S10" s="110" t="str">
        <f>AK19</f>
        <v/>
      </c>
      <c r="T10" s="110" t="str">
        <f>AK20</f>
        <v/>
      </c>
      <c r="U10" s="110" t="str">
        <f>AK21</f>
        <v/>
      </c>
      <c r="V10" s="110" t="str">
        <f>AK22</f>
        <v/>
      </c>
      <c r="W10" s="110" t="str">
        <f>AK23</f>
        <v/>
      </c>
      <c r="X10" s="110" t="str">
        <f>AK24</f>
        <v/>
      </c>
      <c r="Y10" s="110" t="str">
        <f>AK25</f>
        <v/>
      </c>
      <c r="Z10" s="185">
        <f t="shared" si="1"/>
        <v>0</v>
      </c>
      <c r="AA10" s="110">
        <f>BD26</f>
        <v>0</v>
      </c>
      <c r="AC10" s="21">
        <f>'WEEK 17'!AC10+Z10</f>
        <v>119</v>
      </c>
      <c r="AF10" s="113" t="str">
        <f t="shared" si="2"/>
        <v/>
      </c>
      <c r="AG10" s="113" t="str">
        <f t="shared" si="0"/>
        <v/>
      </c>
      <c r="AH10" s="113" t="str">
        <f t="shared" si="0"/>
        <v/>
      </c>
      <c r="AI10" s="113" t="str">
        <f t="shared" si="0"/>
        <v/>
      </c>
      <c r="AJ10" s="113" t="str">
        <f t="shared" si="0"/>
        <v/>
      </c>
      <c r="AK10" s="113" t="str">
        <f t="shared" si="0"/>
        <v/>
      </c>
      <c r="AL10" s="113" t="str">
        <f t="shared" si="0"/>
        <v/>
      </c>
      <c r="AM10" s="113" t="str">
        <f t="shared" si="0"/>
        <v/>
      </c>
      <c r="AN10" s="113" t="str">
        <f t="shared" si="0"/>
        <v/>
      </c>
      <c r="AO10" s="113" t="str">
        <f t="shared" si="0"/>
        <v/>
      </c>
      <c r="AP10" s="113" t="str">
        <f t="shared" si="0"/>
        <v/>
      </c>
      <c r="AQ10" s="113" t="str">
        <f t="shared" si="0"/>
        <v/>
      </c>
      <c r="AR10" s="113" t="str">
        <f t="shared" si="0"/>
        <v/>
      </c>
      <c r="AS10" s="113" t="str">
        <f t="shared" si="0"/>
        <v/>
      </c>
      <c r="AT10" s="113" t="str">
        <f t="shared" si="0"/>
        <v/>
      </c>
      <c r="AU10" s="113" t="str">
        <f t="shared" si="0"/>
        <v/>
      </c>
      <c r="AV10" s="113" t="str">
        <f t="shared" si="0"/>
        <v/>
      </c>
      <c r="AW10" s="12"/>
      <c r="AX10" s="92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23"/>
      <c r="BP10" s="35"/>
      <c r="BQ10" s="166"/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/>
      </c>
      <c r="E11" s="110" t="str">
        <f>AL6</f>
        <v/>
      </c>
      <c r="F11" s="110" t="str">
        <f>AL7</f>
        <v/>
      </c>
      <c r="G11" s="110" t="str">
        <f>AL8</f>
        <v/>
      </c>
      <c r="H11" s="110" t="str">
        <f>AL9</f>
        <v/>
      </c>
      <c r="I11" s="190"/>
      <c r="J11" s="110" t="str">
        <f>AL10</f>
        <v/>
      </c>
      <c r="K11" s="110" t="str">
        <f>AL11</f>
        <v/>
      </c>
      <c r="L11" s="110" t="str">
        <f>AL12</f>
        <v/>
      </c>
      <c r="M11" s="110" t="str">
        <f>AL13</f>
        <v/>
      </c>
      <c r="N11" s="110" t="str">
        <f>AL14</f>
        <v/>
      </c>
      <c r="O11" s="110" t="str">
        <f>AL15</f>
        <v/>
      </c>
      <c r="P11" s="110" t="str">
        <f>AL16</f>
        <v/>
      </c>
      <c r="Q11" s="110" t="str">
        <f>AL17</f>
        <v/>
      </c>
      <c r="R11" s="110" t="str">
        <f>AL18</f>
        <v/>
      </c>
      <c r="S11" s="110" t="str">
        <f>AL19</f>
        <v/>
      </c>
      <c r="T11" s="110" t="str">
        <f>AL20</f>
        <v/>
      </c>
      <c r="U11" s="110" t="str">
        <f>AL21</f>
        <v/>
      </c>
      <c r="V11" s="110" t="str">
        <f>AL22</f>
        <v/>
      </c>
      <c r="W11" s="110" t="str">
        <f>AL23</f>
        <v/>
      </c>
      <c r="X11" s="110" t="str">
        <f>AL24</f>
        <v/>
      </c>
      <c r="Y11" s="110" t="str">
        <f>AL25</f>
        <v/>
      </c>
      <c r="Z11" s="185">
        <f t="shared" si="1"/>
        <v>0</v>
      </c>
      <c r="AA11" s="110">
        <f>BE26</f>
        <v>0</v>
      </c>
      <c r="AC11" s="21">
        <f>'WEEK 17'!AC11+Z11</f>
        <v>146</v>
      </c>
      <c r="AF11" s="113" t="str">
        <f t="shared" si="2"/>
        <v/>
      </c>
      <c r="AG11" s="113" t="str">
        <f t="shared" si="0"/>
        <v/>
      </c>
      <c r="AH11" s="113" t="str">
        <f t="shared" si="0"/>
        <v/>
      </c>
      <c r="AI11" s="113" t="str">
        <f t="shared" si="0"/>
        <v/>
      </c>
      <c r="AJ11" s="113" t="str">
        <f t="shared" si="0"/>
        <v/>
      </c>
      <c r="AK11" s="113" t="str">
        <f t="shared" si="0"/>
        <v/>
      </c>
      <c r="AL11" s="113" t="str">
        <f t="shared" si="0"/>
        <v/>
      </c>
      <c r="AM11" s="113" t="str">
        <f t="shared" si="0"/>
        <v/>
      </c>
      <c r="AN11" s="113" t="str">
        <f t="shared" si="0"/>
        <v/>
      </c>
      <c r="AO11" s="113" t="str">
        <f t="shared" si="0"/>
        <v/>
      </c>
      <c r="AP11" s="113" t="str">
        <f t="shared" si="0"/>
        <v/>
      </c>
      <c r="AQ11" s="113" t="str">
        <f t="shared" si="0"/>
        <v/>
      </c>
      <c r="AR11" s="113" t="str">
        <f t="shared" si="0"/>
        <v/>
      </c>
      <c r="AS11" s="113" t="str">
        <f t="shared" si="0"/>
        <v/>
      </c>
      <c r="AT11" s="113" t="str">
        <f t="shared" si="0"/>
        <v/>
      </c>
      <c r="AU11" s="113" t="str">
        <f t="shared" si="0"/>
        <v/>
      </c>
      <c r="AV11" s="113" t="str">
        <f t="shared" si="0"/>
        <v/>
      </c>
      <c r="AW11" s="12"/>
      <c r="AX11" s="92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23"/>
      <c r="BP11" s="35"/>
      <c r="BQ11" s="166"/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10" t="str">
        <f>AM5</f>
        <v/>
      </c>
      <c r="E12" s="110" t="str">
        <f>AM6</f>
        <v/>
      </c>
      <c r="F12" s="110" t="str">
        <f>AM7</f>
        <v/>
      </c>
      <c r="G12" s="110" t="str">
        <f>AM8</f>
        <v/>
      </c>
      <c r="H12" s="110" t="str">
        <f>AM9</f>
        <v/>
      </c>
      <c r="I12" s="190"/>
      <c r="J12" s="110" t="str">
        <f>AM10</f>
        <v/>
      </c>
      <c r="K12" s="110" t="str">
        <f>AM11</f>
        <v/>
      </c>
      <c r="L12" s="110" t="str">
        <f>AM12</f>
        <v/>
      </c>
      <c r="M12" s="110" t="str">
        <f>AM13</f>
        <v/>
      </c>
      <c r="N12" s="110" t="str">
        <f>AM14</f>
        <v/>
      </c>
      <c r="O12" s="110" t="str">
        <f>AM15</f>
        <v/>
      </c>
      <c r="P12" s="110" t="str">
        <f>AM16</f>
        <v/>
      </c>
      <c r="Q12" s="110" t="str">
        <f>AM17</f>
        <v/>
      </c>
      <c r="R12" s="110" t="str">
        <f>AM18</f>
        <v/>
      </c>
      <c r="S12" s="110" t="str">
        <f>AM19</f>
        <v/>
      </c>
      <c r="T12" s="110" t="str">
        <f>AM20</f>
        <v/>
      </c>
      <c r="U12" s="110" t="str">
        <f>AM21</f>
        <v/>
      </c>
      <c r="V12" s="110" t="str">
        <f>AM22</f>
        <v/>
      </c>
      <c r="W12" s="110" t="str">
        <f>AM23</f>
        <v/>
      </c>
      <c r="X12" s="110" t="str">
        <f>AM24</f>
        <v/>
      </c>
      <c r="Y12" s="110" t="str">
        <f>AM25</f>
        <v/>
      </c>
      <c r="Z12" s="185">
        <f t="shared" si="1"/>
        <v>0</v>
      </c>
      <c r="AA12" s="110">
        <f>BF26</f>
        <v>0</v>
      </c>
      <c r="AC12" s="21">
        <f>'WEEK 17'!AC12+Z12</f>
        <v>152</v>
      </c>
      <c r="AF12" s="113" t="str">
        <f t="shared" si="2"/>
        <v/>
      </c>
      <c r="AG12" s="113" t="str">
        <f t="shared" si="0"/>
        <v/>
      </c>
      <c r="AH12" s="113" t="str">
        <f t="shared" si="0"/>
        <v/>
      </c>
      <c r="AI12" s="113" t="str">
        <f t="shared" si="0"/>
        <v/>
      </c>
      <c r="AJ12" s="113" t="str">
        <f t="shared" si="0"/>
        <v/>
      </c>
      <c r="AK12" s="113" t="str">
        <f t="shared" si="0"/>
        <v/>
      </c>
      <c r="AL12" s="113" t="str">
        <f t="shared" si="0"/>
        <v/>
      </c>
      <c r="AM12" s="113" t="str">
        <f t="shared" si="0"/>
        <v/>
      </c>
      <c r="AN12" s="113" t="str">
        <f t="shared" si="0"/>
        <v/>
      </c>
      <c r="AO12" s="113" t="str">
        <f t="shared" si="0"/>
        <v/>
      </c>
      <c r="AP12" s="113" t="str">
        <f t="shared" si="0"/>
        <v/>
      </c>
      <c r="AQ12" s="113" t="str">
        <f t="shared" si="0"/>
        <v/>
      </c>
      <c r="AR12" s="113" t="str">
        <f t="shared" si="0"/>
        <v/>
      </c>
      <c r="AS12" s="113" t="str">
        <f t="shared" si="0"/>
        <v/>
      </c>
      <c r="AT12" s="113" t="str">
        <f t="shared" si="0"/>
        <v/>
      </c>
      <c r="AU12" s="113" t="str">
        <f t="shared" si="0"/>
        <v/>
      </c>
      <c r="AV12" s="113" t="str">
        <f t="shared" si="0"/>
        <v/>
      </c>
      <c r="AW12" s="12"/>
      <c r="AX12" s="92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23"/>
      <c r="BP12" s="35"/>
      <c r="BQ12" s="166"/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10" t="str">
        <f>AN5</f>
        <v/>
      </c>
      <c r="E13" s="110" t="str">
        <f>AN6</f>
        <v/>
      </c>
      <c r="F13" s="110" t="str">
        <f>AN7</f>
        <v/>
      </c>
      <c r="G13" s="110" t="str">
        <f>AN8</f>
        <v/>
      </c>
      <c r="H13" s="110" t="str">
        <f>AN9</f>
        <v/>
      </c>
      <c r="I13" s="190"/>
      <c r="J13" s="110" t="str">
        <f>AN10</f>
        <v/>
      </c>
      <c r="K13" s="110" t="str">
        <f>AN11</f>
        <v/>
      </c>
      <c r="L13" s="110" t="str">
        <f>AN12</f>
        <v/>
      </c>
      <c r="M13" s="110" t="str">
        <f>AN13</f>
        <v/>
      </c>
      <c r="N13" s="110" t="str">
        <f>AN14</f>
        <v/>
      </c>
      <c r="O13" s="110" t="str">
        <f>AN15</f>
        <v/>
      </c>
      <c r="P13" s="110" t="str">
        <f>AN16</f>
        <v/>
      </c>
      <c r="Q13" s="110" t="str">
        <f>AN17</f>
        <v/>
      </c>
      <c r="R13" s="110" t="str">
        <f>AN18</f>
        <v/>
      </c>
      <c r="S13" s="110" t="str">
        <f>AN19</f>
        <v/>
      </c>
      <c r="T13" s="110" t="str">
        <f>AN20</f>
        <v/>
      </c>
      <c r="U13" s="110" t="str">
        <f>AN21</f>
        <v/>
      </c>
      <c r="V13" s="110" t="str">
        <f>AN22</f>
        <v/>
      </c>
      <c r="W13" s="110" t="str">
        <f>AN23</f>
        <v/>
      </c>
      <c r="X13" s="110" t="str">
        <f>AN24</f>
        <v/>
      </c>
      <c r="Y13" s="110" t="str">
        <f>AN25</f>
        <v/>
      </c>
      <c r="Z13" s="185">
        <f t="shared" si="1"/>
        <v>0</v>
      </c>
      <c r="AA13" s="110">
        <f>BG26</f>
        <v>0</v>
      </c>
      <c r="AC13" s="21">
        <f>'WEEK 17'!AC13+Z13</f>
        <v>151</v>
      </c>
      <c r="AF13" s="113" t="str">
        <f t="shared" si="2"/>
        <v/>
      </c>
      <c r="AG13" s="113" t="str">
        <f t="shared" si="0"/>
        <v/>
      </c>
      <c r="AH13" s="113" t="str">
        <f t="shared" si="0"/>
        <v/>
      </c>
      <c r="AI13" s="113" t="str">
        <f t="shared" si="0"/>
        <v/>
      </c>
      <c r="AJ13" s="113" t="str">
        <f t="shared" si="0"/>
        <v/>
      </c>
      <c r="AK13" s="113" t="str">
        <f t="shared" si="0"/>
        <v/>
      </c>
      <c r="AL13" s="113" t="str">
        <f t="shared" si="0"/>
        <v/>
      </c>
      <c r="AM13" s="113" t="str">
        <f t="shared" si="0"/>
        <v/>
      </c>
      <c r="AN13" s="113" t="str">
        <f t="shared" si="0"/>
        <v/>
      </c>
      <c r="AO13" s="113" t="str">
        <f t="shared" si="0"/>
        <v/>
      </c>
      <c r="AP13" s="113" t="str">
        <f t="shared" si="0"/>
        <v/>
      </c>
      <c r="AQ13" s="113" t="str">
        <f t="shared" si="0"/>
        <v/>
      </c>
      <c r="AR13" s="113" t="str">
        <f t="shared" si="0"/>
        <v/>
      </c>
      <c r="AS13" s="113" t="str">
        <f t="shared" si="0"/>
        <v/>
      </c>
      <c r="AT13" s="113" t="str">
        <f t="shared" si="0"/>
        <v/>
      </c>
      <c r="AU13" s="113" t="str">
        <f t="shared" si="0"/>
        <v/>
      </c>
      <c r="AV13" s="113" t="str">
        <f t="shared" si="0"/>
        <v/>
      </c>
      <c r="AW13" s="12"/>
      <c r="AX13" s="92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23"/>
      <c r="BP13" s="35"/>
      <c r="BQ13" s="166"/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10" t="str">
        <f>AO5</f>
        <v/>
      </c>
      <c r="E14" s="110" t="str">
        <f>AO6</f>
        <v/>
      </c>
      <c r="F14" s="110" t="str">
        <f>AO7</f>
        <v/>
      </c>
      <c r="G14" s="110" t="str">
        <f>AO8</f>
        <v/>
      </c>
      <c r="H14" s="110" t="str">
        <f>AO9</f>
        <v/>
      </c>
      <c r="I14" s="190"/>
      <c r="J14" s="110" t="str">
        <f>AO10</f>
        <v/>
      </c>
      <c r="K14" s="110" t="str">
        <f>AO11</f>
        <v/>
      </c>
      <c r="L14" s="110" t="str">
        <f>AO12</f>
        <v/>
      </c>
      <c r="M14" s="110" t="str">
        <f>AO13</f>
        <v/>
      </c>
      <c r="N14" s="110" t="str">
        <f>AO14</f>
        <v/>
      </c>
      <c r="O14" s="110" t="str">
        <f>AO15</f>
        <v/>
      </c>
      <c r="P14" s="110" t="str">
        <f>AO16</f>
        <v/>
      </c>
      <c r="Q14" s="110" t="str">
        <f>AO17</f>
        <v/>
      </c>
      <c r="R14" s="110" t="str">
        <f>AO18</f>
        <v/>
      </c>
      <c r="S14" s="110" t="str">
        <f>AO19</f>
        <v/>
      </c>
      <c r="T14" s="110" t="str">
        <f>AO20</f>
        <v/>
      </c>
      <c r="U14" s="110" t="str">
        <f>AO21</f>
        <v/>
      </c>
      <c r="V14" s="110" t="str">
        <f>AO22</f>
        <v/>
      </c>
      <c r="W14" s="110" t="str">
        <f>AO23</f>
        <v/>
      </c>
      <c r="X14" s="110" t="str">
        <f>AO24</f>
        <v/>
      </c>
      <c r="Y14" s="110" t="str">
        <f>AO25</f>
        <v/>
      </c>
      <c r="Z14" s="185">
        <f t="shared" si="1"/>
        <v>0</v>
      </c>
      <c r="AA14" s="110">
        <f>BH26</f>
        <v>0</v>
      </c>
      <c r="AC14" s="21">
        <f>'WEEK 17'!AC14+Z14</f>
        <v>154</v>
      </c>
      <c r="AF14" s="113" t="str">
        <f t="shared" si="2"/>
        <v/>
      </c>
      <c r="AG14" s="113" t="str">
        <f t="shared" si="0"/>
        <v/>
      </c>
      <c r="AH14" s="113" t="str">
        <f t="shared" si="0"/>
        <v/>
      </c>
      <c r="AI14" s="113" t="str">
        <f t="shared" si="0"/>
        <v/>
      </c>
      <c r="AJ14" s="113" t="str">
        <f t="shared" si="0"/>
        <v/>
      </c>
      <c r="AK14" s="113" t="str">
        <f t="shared" si="0"/>
        <v/>
      </c>
      <c r="AL14" s="113" t="str">
        <f t="shared" si="0"/>
        <v/>
      </c>
      <c r="AM14" s="113" t="str">
        <f t="shared" si="0"/>
        <v/>
      </c>
      <c r="AN14" s="113" t="str">
        <f t="shared" si="0"/>
        <v/>
      </c>
      <c r="AO14" s="113" t="str">
        <f t="shared" si="0"/>
        <v/>
      </c>
      <c r="AP14" s="113" t="str">
        <f t="shared" si="0"/>
        <v/>
      </c>
      <c r="AQ14" s="113" t="str">
        <f t="shared" si="0"/>
        <v/>
      </c>
      <c r="AR14" s="113" t="str">
        <f t="shared" si="0"/>
        <v/>
      </c>
      <c r="AS14" s="113" t="str">
        <f t="shared" si="0"/>
        <v/>
      </c>
      <c r="AT14" s="113" t="str">
        <f t="shared" si="0"/>
        <v/>
      </c>
      <c r="AU14" s="113" t="str">
        <f t="shared" si="0"/>
        <v/>
      </c>
      <c r="AV14" s="113" t="str">
        <f t="shared" si="0"/>
        <v/>
      </c>
      <c r="AW14" s="12"/>
      <c r="AX14" s="92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23"/>
      <c r="BP14" s="35"/>
      <c r="BQ14" s="166"/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10" t="str">
        <f>AP5</f>
        <v/>
      </c>
      <c r="E15" s="110" t="str">
        <f>AP6</f>
        <v/>
      </c>
      <c r="F15" s="110" t="str">
        <f>AP7</f>
        <v/>
      </c>
      <c r="G15" s="110" t="str">
        <f>AP8</f>
        <v/>
      </c>
      <c r="H15" s="110" t="str">
        <f>AP9</f>
        <v/>
      </c>
      <c r="I15" s="190"/>
      <c r="J15" s="110" t="str">
        <f>AP10</f>
        <v/>
      </c>
      <c r="K15" s="110" t="str">
        <f>AP11</f>
        <v/>
      </c>
      <c r="L15" s="110" t="str">
        <f>AP12</f>
        <v/>
      </c>
      <c r="M15" s="110" t="str">
        <f>AP13</f>
        <v/>
      </c>
      <c r="N15" s="110" t="str">
        <f>AP14</f>
        <v/>
      </c>
      <c r="O15" s="110" t="str">
        <f>AP15</f>
        <v/>
      </c>
      <c r="P15" s="110" t="str">
        <f>AP16</f>
        <v/>
      </c>
      <c r="Q15" s="110" t="str">
        <f>AP17</f>
        <v/>
      </c>
      <c r="R15" s="110" t="str">
        <f>AP18</f>
        <v/>
      </c>
      <c r="S15" s="110" t="str">
        <f>AP19</f>
        <v/>
      </c>
      <c r="T15" s="110" t="str">
        <f>AP20</f>
        <v/>
      </c>
      <c r="U15" s="110" t="str">
        <f>AP21</f>
        <v/>
      </c>
      <c r="V15" s="110" t="str">
        <f>AP22</f>
        <v/>
      </c>
      <c r="W15" s="110" t="str">
        <f>AP23</f>
        <v/>
      </c>
      <c r="X15" s="110" t="str">
        <f>AP24</f>
        <v/>
      </c>
      <c r="Y15" s="110" t="str">
        <f>AP25</f>
        <v/>
      </c>
      <c r="Z15" s="185">
        <f t="shared" si="1"/>
        <v>0</v>
      </c>
      <c r="AA15" s="110">
        <f>BI26</f>
        <v>0</v>
      </c>
      <c r="AC15" s="21">
        <f>'WEEK 17'!AC15+Z15</f>
        <v>161</v>
      </c>
      <c r="AF15" s="113" t="str">
        <f t="shared" si="2"/>
        <v/>
      </c>
      <c r="AG15" s="113" t="str">
        <f t="shared" si="0"/>
        <v/>
      </c>
      <c r="AH15" s="113" t="str">
        <f t="shared" si="0"/>
        <v/>
      </c>
      <c r="AI15" s="113" t="str">
        <f t="shared" si="0"/>
        <v/>
      </c>
      <c r="AJ15" s="113" t="str">
        <f t="shared" si="0"/>
        <v/>
      </c>
      <c r="AK15" s="113" t="str">
        <f t="shared" si="0"/>
        <v/>
      </c>
      <c r="AL15" s="113" t="str">
        <f t="shared" si="0"/>
        <v/>
      </c>
      <c r="AM15" s="113" t="str">
        <f t="shared" si="0"/>
        <v/>
      </c>
      <c r="AN15" s="113" t="str">
        <f t="shared" si="0"/>
        <v/>
      </c>
      <c r="AO15" s="113" t="str">
        <f t="shared" si="0"/>
        <v/>
      </c>
      <c r="AP15" s="113" t="str">
        <f t="shared" si="0"/>
        <v/>
      </c>
      <c r="AQ15" s="113" t="str">
        <f t="shared" si="0"/>
        <v/>
      </c>
      <c r="AR15" s="113" t="str">
        <f t="shared" si="0"/>
        <v/>
      </c>
      <c r="AS15" s="113" t="str">
        <f t="shared" si="0"/>
        <v/>
      </c>
      <c r="AT15" s="113" t="str">
        <f t="shared" si="0"/>
        <v/>
      </c>
      <c r="AU15" s="113" t="str">
        <f t="shared" si="0"/>
        <v/>
      </c>
      <c r="AV15" s="113" t="str">
        <f t="shared" si="0"/>
        <v/>
      </c>
      <c r="AW15" s="12"/>
      <c r="AX15" s="92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23"/>
      <c r="BP15" s="35"/>
      <c r="BQ15" s="166"/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10" t="str">
        <f>AQ5</f>
        <v/>
      </c>
      <c r="E16" s="110" t="str">
        <f>AQ6</f>
        <v/>
      </c>
      <c r="F16" s="110" t="str">
        <f>AQ7</f>
        <v/>
      </c>
      <c r="G16" s="110" t="str">
        <f>AQ8</f>
        <v/>
      </c>
      <c r="H16" s="110" t="str">
        <f>AQ9</f>
        <v/>
      </c>
      <c r="I16" s="190"/>
      <c r="J16" s="110" t="str">
        <f>AQ10</f>
        <v/>
      </c>
      <c r="K16" s="110" t="str">
        <f>AQ11</f>
        <v/>
      </c>
      <c r="L16" s="110" t="str">
        <f>AQ12</f>
        <v/>
      </c>
      <c r="M16" s="110" t="str">
        <f>AQ13</f>
        <v/>
      </c>
      <c r="N16" s="110" t="str">
        <f>AQ14</f>
        <v/>
      </c>
      <c r="O16" s="110" t="str">
        <f>AQ15</f>
        <v/>
      </c>
      <c r="P16" s="110" t="str">
        <f>AQ16</f>
        <v/>
      </c>
      <c r="Q16" s="110" t="str">
        <f>AQ17</f>
        <v/>
      </c>
      <c r="R16" s="110" t="str">
        <f>AQ18</f>
        <v/>
      </c>
      <c r="S16" s="110" t="str">
        <f>AQ19</f>
        <v/>
      </c>
      <c r="T16" s="110" t="str">
        <f>AQ20</f>
        <v/>
      </c>
      <c r="U16" s="110" t="str">
        <f>AQ21</f>
        <v/>
      </c>
      <c r="V16" s="110" t="str">
        <f>AQ22</f>
        <v/>
      </c>
      <c r="W16" s="110" t="str">
        <f>AQ23</f>
        <v/>
      </c>
      <c r="X16" s="110" t="str">
        <f>AQ24</f>
        <v/>
      </c>
      <c r="Y16" s="110" t="str">
        <f>AQ25</f>
        <v/>
      </c>
      <c r="Z16" s="185">
        <f t="shared" si="1"/>
        <v>0</v>
      </c>
      <c r="AA16" s="110">
        <f>BJ26</f>
        <v>0</v>
      </c>
      <c r="AC16" s="21">
        <f>'WEEK 17'!AC16+Z16</f>
        <v>146</v>
      </c>
      <c r="AF16" s="113" t="str">
        <f t="shared" si="2"/>
        <v/>
      </c>
      <c r="AG16" s="113" t="str">
        <f t="shared" si="0"/>
        <v/>
      </c>
      <c r="AH16" s="113" t="str">
        <f t="shared" si="0"/>
        <v/>
      </c>
      <c r="AI16" s="113" t="str">
        <f t="shared" si="0"/>
        <v/>
      </c>
      <c r="AJ16" s="113" t="str">
        <f t="shared" si="0"/>
        <v/>
      </c>
      <c r="AK16" s="113" t="str">
        <f t="shared" si="0"/>
        <v/>
      </c>
      <c r="AL16" s="113" t="str">
        <f t="shared" si="0"/>
        <v/>
      </c>
      <c r="AM16" s="113" t="str">
        <f t="shared" si="0"/>
        <v/>
      </c>
      <c r="AN16" s="113" t="str">
        <f t="shared" si="0"/>
        <v/>
      </c>
      <c r="AO16" s="113" t="str">
        <f t="shared" si="0"/>
        <v/>
      </c>
      <c r="AP16" s="113" t="str">
        <f t="shared" si="0"/>
        <v/>
      </c>
      <c r="AQ16" s="113" t="str">
        <f t="shared" si="0"/>
        <v/>
      </c>
      <c r="AR16" s="113" t="str">
        <f t="shared" si="0"/>
        <v/>
      </c>
      <c r="AS16" s="113" t="str">
        <f t="shared" si="0"/>
        <v/>
      </c>
      <c r="AT16" s="113" t="str">
        <f t="shared" si="0"/>
        <v/>
      </c>
      <c r="AU16" s="113" t="str">
        <f t="shared" si="0"/>
        <v/>
      </c>
      <c r="AV16" s="113" t="str">
        <f t="shared" si="0"/>
        <v/>
      </c>
      <c r="AW16" s="12"/>
      <c r="AX16" s="92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23"/>
      <c r="BP16" s="35"/>
      <c r="BQ16" s="166"/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/>
      </c>
      <c r="E17" s="110" t="str">
        <f>AR6</f>
        <v/>
      </c>
      <c r="F17" s="110" t="str">
        <f>AR7</f>
        <v/>
      </c>
      <c r="G17" s="110" t="str">
        <f>AR8</f>
        <v/>
      </c>
      <c r="H17" s="110" t="str">
        <f>AR9</f>
        <v/>
      </c>
      <c r="I17" s="190"/>
      <c r="J17" s="110" t="str">
        <f>AR10</f>
        <v/>
      </c>
      <c r="K17" s="110" t="str">
        <f>AR11</f>
        <v/>
      </c>
      <c r="L17" s="110" t="str">
        <f>AR12</f>
        <v/>
      </c>
      <c r="M17" s="110" t="str">
        <f>AR13</f>
        <v/>
      </c>
      <c r="N17" s="110" t="str">
        <f>AR14</f>
        <v/>
      </c>
      <c r="O17" s="110" t="str">
        <f>AR15</f>
        <v/>
      </c>
      <c r="P17" s="110" t="str">
        <f>AR16</f>
        <v/>
      </c>
      <c r="Q17" s="110" t="str">
        <f>AR17</f>
        <v/>
      </c>
      <c r="R17" s="110" t="str">
        <f>AR18</f>
        <v/>
      </c>
      <c r="S17" s="110" t="str">
        <f>AR19</f>
        <v/>
      </c>
      <c r="T17" s="110" t="str">
        <f>AR20</f>
        <v/>
      </c>
      <c r="U17" s="110" t="str">
        <f>AR21</f>
        <v/>
      </c>
      <c r="V17" s="110" t="str">
        <f>AR22</f>
        <v/>
      </c>
      <c r="W17" s="110" t="str">
        <f>AR23</f>
        <v/>
      </c>
      <c r="X17" s="110" t="str">
        <f>AR24</f>
        <v/>
      </c>
      <c r="Y17" s="110" t="str">
        <f>AR25</f>
        <v/>
      </c>
      <c r="Z17" s="185">
        <f t="shared" si="1"/>
        <v>0</v>
      </c>
      <c r="AA17" s="110">
        <f>BK26</f>
        <v>0</v>
      </c>
      <c r="AC17" s="21">
        <f>'WEEK 17'!AC17+Z17</f>
        <v>154</v>
      </c>
      <c r="AF17" s="113" t="str">
        <f t="shared" si="2"/>
        <v/>
      </c>
      <c r="AG17" s="113" t="str">
        <f t="shared" si="0"/>
        <v/>
      </c>
      <c r="AH17" s="113" t="str">
        <f t="shared" si="0"/>
        <v/>
      </c>
      <c r="AI17" s="113" t="str">
        <f t="shared" si="0"/>
        <v/>
      </c>
      <c r="AJ17" s="113" t="str">
        <f t="shared" si="0"/>
        <v/>
      </c>
      <c r="AK17" s="113" t="str">
        <f t="shared" si="0"/>
        <v/>
      </c>
      <c r="AL17" s="113" t="str">
        <f t="shared" si="0"/>
        <v/>
      </c>
      <c r="AM17" s="113" t="str">
        <f t="shared" si="0"/>
        <v/>
      </c>
      <c r="AN17" s="113" t="str">
        <f t="shared" si="0"/>
        <v/>
      </c>
      <c r="AO17" s="113" t="str">
        <f t="shared" si="0"/>
        <v/>
      </c>
      <c r="AP17" s="113" t="str">
        <f t="shared" si="0"/>
        <v/>
      </c>
      <c r="AQ17" s="113" t="str">
        <f t="shared" si="0"/>
        <v/>
      </c>
      <c r="AR17" s="113" t="str">
        <f t="shared" si="0"/>
        <v/>
      </c>
      <c r="AS17" s="113" t="str">
        <f t="shared" si="0"/>
        <v/>
      </c>
      <c r="AT17" s="113" t="str">
        <f t="shared" si="0"/>
        <v/>
      </c>
      <c r="AU17" s="113" t="str">
        <f t="shared" si="0"/>
        <v/>
      </c>
      <c r="AV17" s="113" t="str">
        <f t="shared" si="0"/>
        <v/>
      </c>
      <c r="AW17" s="12"/>
      <c r="AX17" s="92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23"/>
      <c r="BP17" s="35"/>
      <c r="BQ17" s="166"/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10" t="str">
        <f>AS5</f>
        <v/>
      </c>
      <c r="E18" s="110" t="str">
        <f>AS6</f>
        <v/>
      </c>
      <c r="F18" s="110" t="str">
        <f>AS7</f>
        <v/>
      </c>
      <c r="G18" s="110" t="str">
        <f>AS8</f>
        <v/>
      </c>
      <c r="H18" s="110" t="str">
        <f>AS9</f>
        <v/>
      </c>
      <c r="I18" s="190"/>
      <c r="J18" s="110" t="str">
        <f>AS10</f>
        <v/>
      </c>
      <c r="K18" s="110" t="str">
        <f>AS11</f>
        <v/>
      </c>
      <c r="L18" s="110" t="str">
        <f>AS12</f>
        <v/>
      </c>
      <c r="M18" s="110" t="str">
        <f>AS13</f>
        <v/>
      </c>
      <c r="N18" s="110" t="str">
        <f>AS14</f>
        <v/>
      </c>
      <c r="O18" s="110" t="str">
        <f>AS15</f>
        <v/>
      </c>
      <c r="P18" s="110" t="str">
        <f>AS16</f>
        <v/>
      </c>
      <c r="Q18" s="110" t="str">
        <f>AS17</f>
        <v/>
      </c>
      <c r="R18" s="110" t="str">
        <f>AS18</f>
        <v/>
      </c>
      <c r="S18" s="110" t="str">
        <f>AS19</f>
        <v/>
      </c>
      <c r="T18" s="110" t="str">
        <f>AS20</f>
        <v/>
      </c>
      <c r="U18" s="110" t="str">
        <f>AS21</f>
        <v/>
      </c>
      <c r="V18" s="110" t="str">
        <f>AS22</f>
        <v/>
      </c>
      <c r="W18" s="110" t="str">
        <f>AS23</f>
        <v/>
      </c>
      <c r="X18" s="110" t="str">
        <f>AS24</f>
        <v/>
      </c>
      <c r="Y18" s="110" t="str">
        <f>AS25</f>
        <v/>
      </c>
      <c r="Z18" s="185">
        <f t="shared" si="1"/>
        <v>0</v>
      </c>
      <c r="AA18" s="110">
        <f>BL26</f>
        <v>0</v>
      </c>
      <c r="AC18" s="21">
        <f>'WEEK 17'!AC18+Z18</f>
        <v>153</v>
      </c>
      <c r="AF18" s="113" t="str">
        <f t="shared" si="2"/>
        <v/>
      </c>
      <c r="AG18" s="113" t="str">
        <f t="shared" si="0"/>
        <v/>
      </c>
      <c r="AH18" s="113" t="str">
        <f t="shared" si="0"/>
        <v/>
      </c>
      <c r="AI18" s="113" t="str">
        <f t="shared" si="0"/>
        <v/>
      </c>
      <c r="AJ18" s="113" t="str">
        <f t="shared" si="0"/>
        <v/>
      </c>
      <c r="AK18" s="113" t="str">
        <f t="shared" si="0"/>
        <v/>
      </c>
      <c r="AL18" s="113" t="str">
        <f t="shared" si="0"/>
        <v/>
      </c>
      <c r="AM18" s="113" t="str">
        <f t="shared" si="0"/>
        <v/>
      </c>
      <c r="AN18" s="113" t="str">
        <f t="shared" si="0"/>
        <v/>
      </c>
      <c r="AO18" s="113" t="str">
        <f t="shared" si="0"/>
        <v/>
      </c>
      <c r="AP18" s="113" t="str">
        <f t="shared" si="0"/>
        <v/>
      </c>
      <c r="AQ18" s="113" t="str">
        <f t="shared" si="0"/>
        <v/>
      </c>
      <c r="AR18" s="113" t="str">
        <f t="shared" si="0"/>
        <v/>
      </c>
      <c r="AS18" s="113" t="str">
        <f t="shared" si="0"/>
        <v/>
      </c>
      <c r="AT18" s="113" t="str">
        <f t="shared" si="0"/>
        <v/>
      </c>
      <c r="AU18" s="113" t="str">
        <f t="shared" si="0"/>
        <v/>
      </c>
      <c r="AV18" s="113" t="str">
        <f t="shared" si="0"/>
        <v/>
      </c>
      <c r="AW18" s="12"/>
      <c r="AX18" s="92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23"/>
      <c r="BP18" s="35"/>
      <c r="BQ18" s="166"/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/>
      </c>
      <c r="E19" s="110" t="str">
        <f>AT6</f>
        <v/>
      </c>
      <c r="F19" s="110" t="str">
        <f>AT7</f>
        <v/>
      </c>
      <c r="G19" s="110" t="str">
        <f>AT8</f>
        <v/>
      </c>
      <c r="H19" s="110" t="str">
        <f>AT9</f>
        <v/>
      </c>
      <c r="I19" s="190"/>
      <c r="J19" s="110" t="str">
        <f>AT10</f>
        <v/>
      </c>
      <c r="K19" s="110" t="str">
        <f>AT11</f>
        <v/>
      </c>
      <c r="L19" s="110" t="str">
        <f>AT12</f>
        <v/>
      </c>
      <c r="M19" s="110" t="str">
        <f>AT13</f>
        <v/>
      </c>
      <c r="N19" s="110" t="str">
        <f>AT14</f>
        <v/>
      </c>
      <c r="O19" s="110" t="str">
        <f>AT15</f>
        <v/>
      </c>
      <c r="P19" s="110" t="str">
        <f>AT16</f>
        <v/>
      </c>
      <c r="Q19" s="110" t="str">
        <f>AT17</f>
        <v/>
      </c>
      <c r="R19" s="110" t="str">
        <f>AT18</f>
        <v/>
      </c>
      <c r="S19" s="110" t="str">
        <f>AT19</f>
        <v/>
      </c>
      <c r="T19" s="110" t="str">
        <f>AT20</f>
        <v/>
      </c>
      <c r="U19" s="110" t="str">
        <f>AT21</f>
        <v/>
      </c>
      <c r="V19" s="110" t="str">
        <f>AT22</f>
        <v/>
      </c>
      <c r="W19" s="110" t="str">
        <f>AT23</f>
        <v/>
      </c>
      <c r="X19" s="110" t="str">
        <f>AT24</f>
        <v/>
      </c>
      <c r="Y19" s="110" t="str">
        <f>AT25</f>
        <v/>
      </c>
      <c r="Z19" s="185">
        <f t="shared" si="1"/>
        <v>0</v>
      </c>
      <c r="AA19" s="110">
        <f>BM26</f>
        <v>0</v>
      </c>
      <c r="AC19" s="21">
        <f>'WEEK 17'!AC19+Z19</f>
        <v>135</v>
      </c>
      <c r="AF19" s="113" t="str">
        <f t="shared" si="2"/>
        <v/>
      </c>
      <c r="AG19" s="113" t="str">
        <f t="shared" si="0"/>
        <v/>
      </c>
      <c r="AH19" s="113" t="str">
        <f t="shared" si="0"/>
        <v/>
      </c>
      <c r="AI19" s="113" t="str">
        <f t="shared" si="0"/>
        <v/>
      </c>
      <c r="AJ19" s="113" t="str">
        <f t="shared" si="0"/>
        <v/>
      </c>
      <c r="AK19" s="113" t="str">
        <f t="shared" si="0"/>
        <v/>
      </c>
      <c r="AL19" s="113" t="str">
        <f t="shared" si="0"/>
        <v/>
      </c>
      <c r="AM19" s="113" t="str">
        <f t="shared" si="0"/>
        <v/>
      </c>
      <c r="AN19" s="113" t="str">
        <f t="shared" si="0"/>
        <v/>
      </c>
      <c r="AO19" s="113" t="str">
        <f t="shared" si="0"/>
        <v/>
      </c>
      <c r="AP19" s="113" t="str">
        <f t="shared" si="0"/>
        <v/>
      </c>
      <c r="AQ19" s="113" t="str">
        <f t="shared" si="0"/>
        <v/>
      </c>
      <c r="AR19" s="113" t="str">
        <f t="shared" si="0"/>
        <v/>
      </c>
      <c r="AS19" s="113" t="str">
        <f t="shared" si="0"/>
        <v/>
      </c>
      <c r="AT19" s="113" t="str">
        <f t="shared" si="0"/>
        <v/>
      </c>
      <c r="AU19" s="113" t="str">
        <f t="shared" si="0"/>
        <v/>
      </c>
      <c r="AV19" s="113" t="str">
        <f t="shared" si="0"/>
        <v/>
      </c>
      <c r="AW19" s="12"/>
      <c r="AX19" s="92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23"/>
      <c r="BP19" s="35"/>
      <c r="BQ19" s="166"/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/>
      </c>
      <c r="E20" s="110" t="str">
        <f>AU6</f>
        <v/>
      </c>
      <c r="F20" s="110" t="str">
        <f>AU7</f>
        <v/>
      </c>
      <c r="G20" s="110" t="str">
        <f>AU8</f>
        <v/>
      </c>
      <c r="H20" s="110" t="str">
        <f>AU9</f>
        <v/>
      </c>
      <c r="I20" s="190"/>
      <c r="J20" s="110" t="str">
        <f>AU10</f>
        <v/>
      </c>
      <c r="K20" s="110" t="str">
        <f>AU11</f>
        <v/>
      </c>
      <c r="L20" s="110" t="str">
        <f>AU12</f>
        <v/>
      </c>
      <c r="M20" s="110" t="str">
        <f>AU13</f>
        <v/>
      </c>
      <c r="N20" s="110" t="str">
        <f>AU14</f>
        <v/>
      </c>
      <c r="O20" s="110" t="str">
        <f>AU15</f>
        <v/>
      </c>
      <c r="P20" s="110" t="str">
        <f>AU16</f>
        <v/>
      </c>
      <c r="Q20" s="110" t="str">
        <f>AU17</f>
        <v/>
      </c>
      <c r="R20" s="110" t="str">
        <f>AU18</f>
        <v/>
      </c>
      <c r="S20" s="110" t="str">
        <f>AU19</f>
        <v/>
      </c>
      <c r="T20" s="110" t="str">
        <f>AU20</f>
        <v/>
      </c>
      <c r="U20" s="110" t="str">
        <f>AU21</f>
        <v/>
      </c>
      <c r="V20" s="110" t="str">
        <f>AU22</f>
        <v/>
      </c>
      <c r="W20" s="110" t="str">
        <f>AU23</f>
        <v/>
      </c>
      <c r="X20" s="110" t="str">
        <f>AU24</f>
        <v/>
      </c>
      <c r="Y20" s="110" t="str">
        <f>AU25</f>
        <v/>
      </c>
      <c r="Z20" s="185">
        <f t="shared" si="1"/>
        <v>0</v>
      </c>
      <c r="AA20" s="110">
        <f>BN26</f>
        <v>0</v>
      </c>
      <c r="AC20" s="21">
        <f>'WEEK 17'!AC20+Z20</f>
        <v>146</v>
      </c>
      <c r="AF20" s="113" t="str">
        <f t="shared" si="2"/>
        <v/>
      </c>
      <c r="AG20" s="113" t="str">
        <f t="shared" si="0"/>
        <v/>
      </c>
      <c r="AH20" s="113" t="str">
        <f t="shared" si="0"/>
        <v/>
      </c>
      <c r="AI20" s="113" t="str">
        <f t="shared" si="0"/>
        <v/>
      </c>
      <c r="AJ20" s="113" t="str">
        <f t="shared" si="0"/>
        <v/>
      </c>
      <c r="AK20" s="113" t="str">
        <f t="shared" si="0"/>
        <v/>
      </c>
      <c r="AL20" s="113" t="str">
        <f t="shared" si="0"/>
        <v/>
      </c>
      <c r="AM20" s="113" t="str">
        <f t="shared" si="0"/>
        <v/>
      </c>
      <c r="AN20" s="113" t="str">
        <f t="shared" si="0"/>
        <v/>
      </c>
      <c r="AO20" s="113" t="str">
        <f t="shared" si="0"/>
        <v/>
      </c>
      <c r="AP20" s="113" t="str">
        <f t="shared" si="0"/>
        <v/>
      </c>
      <c r="AQ20" s="113" t="str">
        <f t="shared" si="0"/>
        <v/>
      </c>
      <c r="AR20" s="113" t="str">
        <f t="shared" si="0"/>
        <v/>
      </c>
      <c r="AS20" s="113" t="str">
        <f t="shared" si="0"/>
        <v/>
      </c>
      <c r="AT20" s="113" t="str">
        <f t="shared" si="0"/>
        <v/>
      </c>
      <c r="AU20" s="113" t="str">
        <f t="shared" si="0"/>
        <v/>
      </c>
      <c r="AV20" s="113" t="str">
        <f t="shared" ref="AV20:AV25" si="3">TRIM(BO20)</f>
        <v/>
      </c>
      <c r="AW20" s="12"/>
      <c r="AX20" s="92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23"/>
      <c r="BP20" s="35"/>
      <c r="BQ20" s="166"/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>
        <f>'WEEK 14'!AC21+Z21</f>
        <v>0</v>
      </c>
      <c r="AF21" s="113" t="str">
        <f t="shared" si="2"/>
        <v/>
      </c>
      <c r="AG21" s="113" t="str">
        <f t="shared" si="2"/>
        <v/>
      </c>
      <c r="AH21" s="113" t="str">
        <f t="shared" si="2"/>
        <v/>
      </c>
      <c r="AI21" s="113" t="str">
        <f t="shared" si="2"/>
        <v/>
      </c>
      <c r="AJ21" s="113" t="str">
        <f t="shared" si="2"/>
        <v/>
      </c>
      <c r="AK21" s="113" t="str">
        <f t="shared" si="2"/>
        <v/>
      </c>
      <c r="AL21" s="113" t="str">
        <f t="shared" si="2"/>
        <v/>
      </c>
      <c r="AM21" s="113" t="str">
        <f t="shared" si="2"/>
        <v/>
      </c>
      <c r="AN21" s="113" t="str">
        <f t="shared" si="2"/>
        <v/>
      </c>
      <c r="AO21" s="113" t="str">
        <f t="shared" si="2"/>
        <v/>
      </c>
      <c r="AP21" s="113" t="str">
        <f t="shared" si="2"/>
        <v/>
      </c>
      <c r="AQ21" s="113" t="str">
        <f t="shared" si="2"/>
        <v/>
      </c>
      <c r="AR21" s="113" t="str">
        <f t="shared" si="2"/>
        <v/>
      </c>
      <c r="AS21" s="113" t="str">
        <f t="shared" si="2"/>
        <v/>
      </c>
      <c r="AT21" s="113" t="str">
        <f t="shared" si="2"/>
        <v/>
      </c>
      <c r="AU21" s="113" t="str">
        <f t="shared" si="2"/>
        <v/>
      </c>
      <c r="AV21" s="113" t="str">
        <f t="shared" si="3"/>
        <v/>
      </c>
      <c r="AX21" s="92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23"/>
      <c r="BP21" s="35"/>
      <c r="BQ21" s="166"/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/>
      </c>
      <c r="AG22" s="113" t="str">
        <f t="shared" si="2"/>
        <v/>
      </c>
      <c r="AH22" s="113" t="str">
        <f t="shared" si="2"/>
        <v/>
      </c>
      <c r="AI22" s="113" t="str">
        <f t="shared" si="2"/>
        <v/>
      </c>
      <c r="AJ22" s="113" t="str">
        <f t="shared" si="2"/>
        <v/>
      </c>
      <c r="AK22" s="113" t="str">
        <f t="shared" si="2"/>
        <v/>
      </c>
      <c r="AL22" s="113" t="str">
        <f t="shared" si="2"/>
        <v/>
      </c>
      <c r="AM22" s="113" t="str">
        <f t="shared" si="2"/>
        <v/>
      </c>
      <c r="AN22" s="113" t="str">
        <f t="shared" si="2"/>
        <v/>
      </c>
      <c r="AO22" s="113" t="str">
        <f t="shared" si="2"/>
        <v/>
      </c>
      <c r="AP22" s="113" t="str">
        <f t="shared" si="2"/>
        <v/>
      </c>
      <c r="AQ22" s="113" t="str">
        <f t="shared" si="2"/>
        <v/>
      </c>
      <c r="AR22" s="113" t="str">
        <f t="shared" si="2"/>
        <v/>
      </c>
      <c r="AS22" s="113" t="str">
        <f t="shared" si="2"/>
        <v/>
      </c>
      <c r="AT22" s="113" t="str">
        <f t="shared" si="2"/>
        <v/>
      </c>
      <c r="AU22" s="113" t="str">
        <f t="shared" si="2"/>
        <v/>
      </c>
      <c r="AV22" s="113" t="str">
        <f t="shared" si="3"/>
        <v/>
      </c>
      <c r="AW22" s="12"/>
      <c r="AX22" s="92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23"/>
      <c r="BP22" s="35"/>
      <c r="BQ22" s="167"/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/>
      </c>
      <c r="AG23" s="113" t="str">
        <f t="shared" si="2"/>
        <v/>
      </c>
      <c r="AH23" s="113" t="str">
        <f t="shared" si="2"/>
        <v/>
      </c>
      <c r="AI23" s="113" t="str">
        <f t="shared" si="2"/>
        <v/>
      </c>
      <c r="AJ23" s="113" t="str">
        <f t="shared" si="2"/>
        <v/>
      </c>
      <c r="AK23" s="113" t="str">
        <f t="shared" si="2"/>
        <v/>
      </c>
      <c r="AL23" s="113" t="str">
        <f t="shared" si="2"/>
        <v/>
      </c>
      <c r="AM23" s="113" t="str">
        <f t="shared" si="2"/>
        <v/>
      </c>
      <c r="AN23" s="113" t="str">
        <f t="shared" si="2"/>
        <v/>
      </c>
      <c r="AO23" s="113" t="str">
        <f t="shared" si="2"/>
        <v/>
      </c>
      <c r="AP23" s="113" t="str">
        <f t="shared" si="2"/>
        <v/>
      </c>
      <c r="AQ23" s="113" t="str">
        <f t="shared" si="2"/>
        <v/>
      </c>
      <c r="AR23" s="113" t="str">
        <f t="shared" si="2"/>
        <v/>
      </c>
      <c r="AS23" s="113" t="str">
        <f t="shared" si="2"/>
        <v/>
      </c>
      <c r="AT23" s="113" t="str">
        <f t="shared" si="2"/>
        <v/>
      </c>
      <c r="AU23" s="113" t="str">
        <f t="shared" si="2"/>
        <v/>
      </c>
      <c r="AV23" s="113" t="str">
        <f t="shared" si="3"/>
        <v/>
      </c>
      <c r="AX23" s="92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23"/>
      <c r="BP23" s="99"/>
      <c r="BQ23" s="167"/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/>
      </c>
      <c r="AG24" s="113" t="str">
        <f t="shared" si="2"/>
        <v/>
      </c>
      <c r="AH24" s="113" t="str">
        <f t="shared" si="2"/>
        <v/>
      </c>
      <c r="AI24" s="113" t="str">
        <f t="shared" si="2"/>
        <v/>
      </c>
      <c r="AJ24" s="113" t="str">
        <f t="shared" si="2"/>
        <v/>
      </c>
      <c r="AK24" s="113" t="str">
        <f t="shared" si="2"/>
        <v/>
      </c>
      <c r="AL24" s="113" t="str">
        <f t="shared" si="2"/>
        <v/>
      </c>
      <c r="AM24" s="113" t="str">
        <f t="shared" si="2"/>
        <v/>
      </c>
      <c r="AN24" s="113" t="str">
        <f t="shared" si="2"/>
        <v/>
      </c>
      <c r="AO24" s="113" t="str">
        <f t="shared" si="2"/>
        <v/>
      </c>
      <c r="AP24" s="113" t="str">
        <f t="shared" si="2"/>
        <v/>
      </c>
      <c r="AQ24" s="113" t="str">
        <f t="shared" si="2"/>
        <v/>
      </c>
      <c r="AR24" s="113" t="str">
        <f t="shared" si="2"/>
        <v/>
      </c>
      <c r="AS24" s="113" t="str">
        <f t="shared" si="2"/>
        <v/>
      </c>
      <c r="AT24" s="113" t="str">
        <f t="shared" si="2"/>
        <v/>
      </c>
      <c r="AU24" s="113" t="str">
        <f t="shared" si="2"/>
        <v/>
      </c>
      <c r="AV24" s="113" t="str">
        <f t="shared" si="3"/>
        <v/>
      </c>
      <c r="AX24" s="88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23"/>
      <c r="BP24" s="99"/>
      <c r="BQ24" s="167"/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0</v>
      </c>
      <c r="E25" s="137">
        <f t="shared" ref="D25:H40" si="4">IF(E5=E$4,1,0)</f>
        <v>0</v>
      </c>
      <c r="F25" s="137">
        <f t="shared" si="4"/>
        <v>0</v>
      </c>
      <c r="G25" s="137">
        <f t="shared" si="4"/>
        <v>0</v>
      </c>
      <c r="H25" s="137">
        <f t="shared" si="4"/>
        <v>0</v>
      </c>
      <c r="I25" s="137"/>
      <c r="J25" s="137">
        <f t="shared" ref="J25:Y40" si="5">IF(J5=J$4,1,0)</f>
        <v>0</v>
      </c>
      <c r="K25" s="137">
        <f t="shared" si="5"/>
        <v>0</v>
      </c>
      <c r="L25" s="137">
        <f t="shared" si="5"/>
        <v>0</v>
      </c>
      <c r="M25" s="137">
        <f t="shared" si="5"/>
        <v>0</v>
      </c>
      <c r="N25" s="137">
        <f t="shared" si="5"/>
        <v>0</v>
      </c>
      <c r="O25" s="137">
        <f t="shared" si="5"/>
        <v>0</v>
      </c>
      <c r="P25" s="137">
        <f t="shared" si="5"/>
        <v>0</v>
      </c>
      <c r="Q25" s="137">
        <f t="shared" si="5"/>
        <v>0</v>
      </c>
      <c r="R25" s="137">
        <f t="shared" si="5"/>
        <v>0</v>
      </c>
      <c r="S25" s="137">
        <f t="shared" si="5"/>
        <v>0</v>
      </c>
      <c r="T25" s="137">
        <f t="shared" si="5"/>
        <v>0</v>
      </c>
      <c r="U25" s="137">
        <f t="shared" si="5"/>
        <v>0</v>
      </c>
      <c r="V25" s="137">
        <f t="shared" si="5"/>
        <v>0</v>
      </c>
      <c r="W25" s="137">
        <f t="shared" si="5"/>
        <v>0</v>
      </c>
      <c r="X25" s="137">
        <f t="shared" si="5"/>
        <v>0</v>
      </c>
      <c r="Y25" s="137">
        <f t="shared" si="5"/>
        <v>0</v>
      </c>
      <c r="Z25" s="138"/>
      <c r="AA25" s="96"/>
      <c r="AF25" s="130" t="str">
        <f t="shared" si="2"/>
        <v/>
      </c>
      <c r="AG25" s="130" t="str">
        <f t="shared" si="2"/>
        <v/>
      </c>
      <c r="AH25" s="130" t="str">
        <f t="shared" si="2"/>
        <v/>
      </c>
      <c r="AI25" s="130" t="str">
        <f t="shared" si="2"/>
        <v/>
      </c>
      <c r="AJ25" s="130" t="str">
        <f t="shared" si="2"/>
        <v/>
      </c>
      <c r="AK25" s="130" t="str">
        <f t="shared" si="2"/>
        <v/>
      </c>
      <c r="AL25" s="130" t="str">
        <f t="shared" si="2"/>
        <v/>
      </c>
      <c r="AM25" s="130" t="str">
        <f t="shared" si="2"/>
        <v/>
      </c>
      <c r="AN25" s="130" t="str">
        <f t="shared" si="2"/>
        <v/>
      </c>
      <c r="AO25" s="130" t="str">
        <f t="shared" si="2"/>
        <v/>
      </c>
      <c r="AP25" s="130" t="str">
        <f t="shared" si="2"/>
        <v/>
      </c>
      <c r="AQ25" s="130" t="str">
        <f t="shared" si="2"/>
        <v/>
      </c>
      <c r="AR25" s="130" t="str">
        <f t="shared" si="2"/>
        <v/>
      </c>
      <c r="AS25" s="113" t="str">
        <f t="shared" si="2"/>
        <v/>
      </c>
      <c r="AT25" s="130" t="str">
        <f t="shared" si="2"/>
        <v/>
      </c>
      <c r="AU25" s="113" t="str">
        <f t="shared" si="2"/>
        <v/>
      </c>
      <c r="AV25" s="130" t="str">
        <f t="shared" si="3"/>
        <v/>
      </c>
      <c r="AX25" s="92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92"/>
      <c r="BP25" s="96"/>
      <c r="BQ25" s="167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0</v>
      </c>
      <c r="E26" s="137">
        <f t="shared" si="4"/>
        <v>0</v>
      </c>
      <c r="F26" s="137">
        <f t="shared" si="4"/>
        <v>0</v>
      </c>
      <c r="G26" s="137">
        <f t="shared" si="4"/>
        <v>0</v>
      </c>
      <c r="H26" s="137">
        <f t="shared" si="4"/>
        <v>0</v>
      </c>
      <c r="I26" s="137"/>
      <c r="J26" s="137">
        <f t="shared" si="5"/>
        <v>0</v>
      </c>
      <c r="K26" s="137">
        <f t="shared" si="5"/>
        <v>0</v>
      </c>
      <c r="L26" s="137">
        <f t="shared" si="5"/>
        <v>0</v>
      </c>
      <c r="M26" s="137">
        <f t="shared" si="5"/>
        <v>0</v>
      </c>
      <c r="N26" s="137">
        <f t="shared" si="5"/>
        <v>0</v>
      </c>
      <c r="O26" s="137">
        <f t="shared" si="5"/>
        <v>0</v>
      </c>
      <c r="P26" s="137">
        <f t="shared" si="5"/>
        <v>0</v>
      </c>
      <c r="Q26" s="137">
        <f t="shared" si="5"/>
        <v>0</v>
      </c>
      <c r="R26" s="137">
        <f t="shared" si="5"/>
        <v>0</v>
      </c>
      <c r="S26" s="137">
        <f t="shared" si="5"/>
        <v>0</v>
      </c>
      <c r="T26" s="137">
        <f t="shared" si="5"/>
        <v>0</v>
      </c>
      <c r="U26" s="137">
        <f t="shared" si="5"/>
        <v>0</v>
      </c>
      <c r="V26" s="137">
        <f t="shared" si="5"/>
        <v>0</v>
      </c>
      <c r="W26" s="137">
        <f t="shared" si="5"/>
        <v>0</v>
      </c>
      <c r="X26" s="137">
        <f t="shared" si="5"/>
        <v>0</v>
      </c>
      <c r="Y26" s="137">
        <f t="shared" si="5"/>
        <v>0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0</v>
      </c>
      <c r="E27" s="137">
        <f t="shared" si="4"/>
        <v>0</v>
      </c>
      <c r="F27" s="137">
        <f t="shared" si="4"/>
        <v>0</v>
      </c>
      <c r="G27" s="137">
        <f t="shared" si="4"/>
        <v>0</v>
      </c>
      <c r="H27" s="137">
        <f t="shared" si="4"/>
        <v>0</v>
      </c>
      <c r="I27" s="137"/>
      <c r="J27" s="137">
        <f t="shared" si="5"/>
        <v>0</v>
      </c>
      <c r="K27" s="137">
        <f t="shared" si="5"/>
        <v>0</v>
      </c>
      <c r="L27" s="137">
        <f t="shared" si="5"/>
        <v>0</v>
      </c>
      <c r="M27" s="137">
        <f t="shared" si="5"/>
        <v>0</v>
      </c>
      <c r="N27" s="137">
        <f t="shared" si="5"/>
        <v>0</v>
      </c>
      <c r="O27" s="137">
        <f t="shared" si="5"/>
        <v>0</v>
      </c>
      <c r="P27" s="137">
        <f t="shared" si="5"/>
        <v>0</v>
      </c>
      <c r="Q27" s="137">
        <f t="shared" si="5"/>
        <v>0</v>
      </c>
      <c r="R27" s="137">
        <f t="shared" si="5"/>
        <v>0</v>
      </c>
      <c r="S27" s="137">
        <f t="shared" si="5"/>
        <v>0</v>
      </c>
      <c r="T27" s="137">
        <f t="shared" si="5"/>
        <v>0</v>
      </c>
      <c r="U27" s="137">
        <f t="shared" si="5"/>
        <v>0</v>
      </c>
      <c r="V27" s="137">
        <f t="shared" si="5"/>
        <v>0</v>
      </c>
      <c r="W27" s="137">
        <f t="shared" si="5"/>
        <v>0</v>
      </c>
      <c r="X27" s="137">
        <f t="shared" si="5"/>
        <v>0</v>
      </c>
      <c r="Y27" s="137">
        <f t="shared" si="5"/>
        <v>0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0</v>
      </c>
      <c r="E28" s="137">
        <f t="shared" si="4"/>
        <v>0</v>
      </c>
      <c r="F28" s="137">
        <f t="shared" si="4"/>
        <v>0</v>
      </c>
      <c r="G28" s="137">
        <f t="shared" si="4"/>
        <v>0</v>
      </c>
      <c r="H28" s="137">
        <f t="shared" si="4"/>
        <v>0</v>
      </c>
      <c r="I28" s="137"/>
      <c r="J28" s="137">
        <f t="shared" si="5"/>
        <v>0</v>
      </c>
      <c r="K28" s="137">
        <f t="shared" si="5"/>
        <v>0</v>
      </c>
      <c r="L28" s="137">
        <f t="shared" si="5"/>
        <v>0</v>
      </c>
      <c r="M28" s="137">
        <f t="shared" si="5"/>
        <v>0</v>
      </c>
      <c r="N28" s="137">
        <f t="shared" si="5"/>
        <v>0</v>
      </c>
      <c r="O28" s="137">
        <f t="shared" si="5"/>
        <v>0</v>
      </c>
      <c r="P28" s="137">
        <f t="shared" si="5"/>
        <v>0</v>
      </c>
      <c r="Q28" s="137">
        <f t="shared" si="5"/>
        <v>0</v>
      </c>
      <c r="R28" s="137">
        <f t="shared" si="5"/>
        <v>0</v>
      </c>
      <c r="S28" s="137">
        <f t="shared" si="5"/>
        <v>0</v>
      </c>
      <c r="T28" s="137">
        <f t="shared" si="5"/>
        <v>0</v>
      </c>
      <c r="U28" s="137">
        <f t="shared" si="5"/>
        <v>0</v>
      </c>
      <c r="V28" s="137">
        <f t="shared" si="5"/>
        <v>0</v>
      </c>
      <c r="W28" s="137">
        <f t="shared" si="5"/>
        <v>0</v>
      </c>
      <c r="X28" s="137">
        <f t="shared" si="5"/>
        <v>0</v>
      </c>
      <c r="Y28" s="137">
        <f t="shared" si="5"/>
        <v>0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0</v>
      </c>
      <c r="E29" s="137">
        <f t="shared" si="4"/>
        <v>0</v>
      </c>
      <c r="F29" s="137">
        <f t="shared" si="4"/>
        <v>0</v>
      </c>
      <c r="G29" s="137">
        <f t="shared" si="4"/>
        <v>0</v>
      </c>
      <c r="H29" s="137">
        <f t="shared" si="4"/>
        <v>0</v>
      </c>
      <c r="I29" s="137"/>
      <c r="J29" s="137">
        <f t="shared" si="5"/>
        <v>0</v>
      </c>
      <c r="K29" s="137">
        <f t="shared" si="5"/>
        <v>0</v>
      </c>
      <c r="L29" s="137">
        <f t="shared" si="5"/>
        <v>0</v>
      </c>
      <c r="M29" s="137">
        <f t="shared" si="5"/>
        <v>0</v>
      </c>
      <c r="N29" s="137">
        <f t="shared" si="5"/>
        <v>0</v>
      </c>
      <c r="O29" s="137">
        <f t="shared" si="5"/>
        <v>0</v>
      </c>
      <c r="P29" s="137">
        <f t="shared" si="5"/>
        <v>0</v>
      </c>
      <c r="Q29" s="137">
        <f t="shared" si="5"/>
        <v>0</v>
      </c>
      <c r="R29" s="137">
        <f t="shared" si="5"/>
        <v>0</v>
      </c>
      <c r="S29" s="137">
        <f t="shared" si="5"/>
        <v>0</v>
      </c>
      <c r="T29" s="137">
        <f t="shared" si="5"/>
        <v>0</v>
      </c>
      <c r="U29" s="137">
        <f t="shared" si="5"/>
        <v>0</v>
      </c>
      <c r="V29" s="137">
        <f t="shared" si="5"/>
        <v>0</v>
      </c>
      <c r="W29" s="137">
        <f t="shared" si="5"/>
        <v>0</v>
      </c>
      <c r="X29" s="137">
        <f t="shared" si="5"/>
        <v>0</v>
      </c>
      <c r="Y29" s="137">
        <f t="shared" si="5"/>
        <v>0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0</v>
      </c>
      <c r="E30" s="137">
        <f t="shared" si="4"/>
        <v>0</v>
      </c>
      <c r="F30" s="137">
        <f t="shared" si="4"/>
        <v>0</v>
      </c>
      <c r="G30" s="137">
        <f t="shared" si="4"/>
        <v>0</v>
      </c>
      <c r="H30" s="137">
        <f t="shared" si="4"/>
        <v>0</v>
      </c>
      <c r="I30" s="137"/>
      <c r="J30" s="137">
        <f t="shared" si="5"/>
        <v>0</v>
      </c>
      <c r="K30" s="137">
        <f t="shared" si="5"/>
        <v>0</v>
      </c>
      <c r="L30" s="137">
        <f t="shared" si="5"/>
        <v>0</v>
      </c>
      <c r="M30" s="137">
        <f t="shared" si="5"/>
        <v>0</v>
      </c>
      <c r="N30" s="137">
        <f t="shared" si="5"/>
        <v>0</v>
      </c>
      <c r="O30" s="137">
        <f t="shared" si="5"/>
        <v>0</v>
      </c>
      <c r="P30" s="137">
        <f t="shared" si="5"/>
        <v>0</v>
      </c>
      <c r="Q30" s="137">
        <f t="shared" si="5"/>
        <v>0</v>
      </c>
      <c r="R30" s="137">
        <f t="shared" si="5"/>
        <v>0</v>
      </c>
      <c r="S30" s="137">
        <f t="shared" si="5"/>
        <v>0</v>
      </c>
      <c r="T30" s="137">
        <f t="shared" si="5"/>
        <v>0</v>
      </c>
      <c r="U30" s="137">
        <f t="shared" si="5"/>
        <v>0</v>
      </c>
      <c r="V30" s="137">
        <f t="shared" si="5"/>
        <v>0</v>
      </c>
      <c r="W30" s="137">
        <f t="shared" si="5"/>
        <v>0</v>
      </c>
      <c r="X30" s="137">
        <f t="shared" si="5"/>
        <v>0</v>
      </c>
      <c r="Y30" s="137">
        <f t="shared" si="5"/>
        <v>0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0</v>
      </c>
      <c r="E31" s="137">
        <f t="shared" si="4"/>
        <v>0</v>
      </c>
      <c r="F31" s="137">
        <f t="shared" si="4"/>
        <v>0</v>
      </c>
      <c r="G31" s="137">
        <f t="shared" si="4"/>
        <v>0</v>
      </c>
      <c r="H31" s="137">
        <f t="shared" si="4"/>
        <v>0</v>
      </c>
      <c r="I31" s="137"/>
      <c r="J31" s="137">
        <f t="shared" si="5"/>
        <v>0</v>
      </c>
      <c r="K31" s="137">
        <f t="shared" si="5"/>
        <v>0</v>
      </c>
      <c r="L31" s="137">
        <f t="shared" si="5"/>
        <v>0</v>
      </c>
      <c r="M31" s="137">
        <f t="shared" si="5"/>
        <v>0</v>
      </c>
      <c r="N31" s="137">
        <f t="shared" si="5"/>
        <v>0</v>
      </c>
      <c r="O31" s="137">
        <f t="shared" si="5"/>
        <v>0</v>
      </c>
      <c r="P31" s="137">
        <f t="shared" si="5"/>
        <v>0</v>
      </c>
      <c r="Q31" s="137">
        <f t="shared" si="5"/>
        <v>0</v>
      </c>
      <c r="R31" s="137">
        <f t="shared" si="5"/>
        <v>0</v>
      </c>
      <c r="S31" s="137">
        <f t="shared" si="5"/>
        <v>0</v>
      </c>
      <c r="T31" s="137">
        <f t="shared" si="5"/>
        <v>0</v>
      </c>
      <c r="U31" s="137">
        <f t="shared" si="5"/>
        <v>0</v>
      </c>
      <c r="V31" s="137">
        <f t="shared" si="5"/>
        <v>0</v>
      </c>
      <c r="W31" s="137">
        <f t="shared" si="5"/>
        <v>0</v>
      </c>
      <c r="X31" s="137">
        <f t="shared" si="5"/>
        <v>0</v>
      </c>
      <c r="Y31" s="137">
        <f t="shared" si="5"/>
        <v>0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0</v>
      </c>
      <c r="E32" s="137">
        <f t="shared" si="4"/>
        <v>0</v>
      </c>
      <c r="F32" s="137">
        <f t="shared" si="4"/>
        <v>0</v>
      </c>
      <c r="G32" s="137">
        <f t="shared" si="4"/>
        <v>0</v>
      </c>
      <c r="H32" s="137">
        <f t="shared" si="4"/>
        <v>0</v>
      </c>
      <c r="I32" s="137"/>
      <c r="J32" s="137">
        <f t="shared" si="5"/>
        <v>0</v>
      </c>
      <c r="K32" s="137">
        <f t="shared" si="5"/>
        <v>0</v>
      </c>
      <c r="L32" s="137">
        <f t="shared" si="5"/>
        <v>0</v>
      </c>
      <c r="M32" s="137">
        <f t="shared" si="5"/>
        <v>0</v>
      </c>
      <c r="N32" s="137">
        <f t="shared" si="5"/>
        <v>0</v>
      </c>
      <c r="O32" s="137">
        <f t="shared" si="5"/>
        <v>0</v>
      </c>
      <c r="P32" s="137">
        <f t="shared" si="5"/>
        <v>0</v>
      </c>
      <c r="Q32" s="137">
        <f t="shared" si="5"/>
        <v>0</v>
      </c>
      <c r="R32" s="137">
        <f t="shared" si="5"/>
        <v>0</v>
      </c>
      <c r="S32" s="137">
        <f t="shared" si="5"/>
        <v>0</v>
      </c>
      <c r="T32" s="137">
        <f t="shared" si="5"/>
        <v>0</v>
      </c>
      <c r="U32" s="137">
        <f t="shared" si="5"/>
        <v>0</v>
      </c>
      <c r="V32" s="137">
        <f t="shared" si="5"/>
        <v>0</v>
      </c>
      <c r="W32" s="137">
        <f t="shared" si="5"/>
        <v>0</v>
      </c>
      <c r="X32" s="137">
        <f t="shared" si="5"/>
        <v>0</v>
      </c>
      <c r="Y32" s="137">
        <f t="shared" si="5"/>
        <v>0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0</v>
      </c>
      <c r="E33" s="137">
        <f>IF(E13=E$4,1,0)</f>
        <v>0</v>
      </c>
      <c r="F33" s="137">
        <f t="shared" si="4"/>
        <v>0</v>
      </c>
      <c r="G33" s="137">
        <f t="shared" si="4"/>
        <v>0</v>
      </c>
      <c r="H33" s="137">
        <f t="shared" si="4"/>
        <v>0</v>
      </c>
      <c r="I33" s="137"/>
      <c r="J33" s="137">
        <f t="shared" si="5"/>
        <v>0</v>
      </c>
      <c r="K33" s="137">
        <f t="shared" si="5"/>
        <v>0</v>
      </c>
      <c r="L33" s="137">
        <f t="shared" si="5"/>
        <v>0</v>
      </c>
      <c r="M33" s="137">
        <f t="shared" si="5"/>
        <v>0</v>
      </c>
      <c r="N33" s="137">
        <f t="shared" si="5"/>
        <v>0</v>
      </c>
      <c r="O33" s="137">
        <f t="shared" si="5"/>
        <v>0</v>
      </c>
      <c r="P33" s="137">
        <f t="shared" si="5"/>
        <v>0</v>
      </c>
      <c r="Q33" s="137">
        <f t="shared" si="5"/>
        <v>0</v>
      </c>
      <c r="R33" s="137">
        <f t="shared" si="5"/>
        <v>0</v>
      </c>
      <c r="S33" s="137">
        <f t="shared" si="5"/>
        <v>0</v>
      </c>
      <c r="T33" s="137">
        <f t="shared" si="5"/>
        <v>0</v>
      </c>
      <c r="U33" s="137">
        <f t="shared" si="5"/>
        <v>0</v>
      </c>
      <c r="V33" s="137">
        <f t="shared" si="5"/>
        <v>0</v>
      </c>
      <c r="W33" s="137">
        <f t="shared" si="5"/>
        <v>0</v>
      </c>
      <c r="X33" s="137">
        <f t="shared" si="5"/>
        <v>0</v>
      </c>
      <c r="Y33" s="137">
        <f t="shared" si="5"/>
        <v>0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0</v>
      </c>
      <c r="E34" s="137">
        <f t="shared" si="4"/>
        <v>0</v>
      </c>
      <c r="F34" s="137">
        <f t="shared" si="4"/>
        <v>0</v>
      </c>
      <c r="G34" s="137">
        <f t="shared" si="4"/>
        <v>0</v>
      </c>
      <c r="H34" s="137">
        <f t="shared" si="4"/>
        <v>0</v>
      </c>
      <c r="I34" s="137"/>
      <c r="J34" s="137">
        <f t="shared" si="5"/>
        <v>0</v>
      </c>
      <c r="K34" s="137">
        <f t="shared" si="5"/>
        <v>0</v>
      </c>
      <c r="L34" s="137">
        <f t="shared" si="5"/>
        <v>0</v>
      </c>
      <c r="M34" s="137">
        <f t="shared" si="5"/>
        <v>0</v>
      </c>
      <c r="N34" s="137">
        <f t="shared" si="5"/>
        <v>0</v>
      </c>
      <c r="O34" s="137">
        <f t="shared" si="5"/>
        <v>0</v>
      </c>
      <c r="P34" s="137">
        <f t="shared" si="5"/>
        <v>0</v>
      </c>
      <c r="Q34" s="137">
        <f t="shared" si="5"/>
        <v>0</v>
      </c>
      <c r="R34" s="137">
        <f t="shared" si="5"/>
        <v>0</v>
      </c>
      <c r="S34" s="137">
        <f t="shared" si="5"/>
        <v>0</v>
      </c>
      <c r="T34" s="137">
        <f t="shared" si="5"/>
        <v>0</v>
      </c>
      <c r="U34" s="137">
        <f t="shared" si="5"/>
        <v>0</v>
      </c>
      <c r="V34" s="137">
        <f t="shared" si="5"/>
        <v>0</v>
      </c>
      <c r="W34" s="137">
        <f t="shared" si="5"/>
        <v>0</v>
      </c>
      <c r="X34" s="137">
        <f t="shared" si="5"/>
        <v>0</v>
      </c>
      <c r="Y34" s="137">
        <f t="shared" si="5"/>
        <v>0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0</v>
      </c>
      <c r="E35" s="137">
        <f t="shared" si="4"/>
        <v>0</v>
      </c>
      <c r="F35" s="137">
        <f t="shared" si="4"/>
        <v>0</v>
      </c>
      <c r="G35" s="137">
        <f t="shared" si="4"/>
        <v>0</v>
      </c>
      <c r="H35" s="137">
        <f t="shared" si="4"/>
        <v>0</v>
      </c>
      <c r="I35" s="137"/>
      <c r="J35" s="137">
        <f t="shared" si="5"/>
        <v>0</v>
      </c>
      <c r="K35" s="137">
        <f t="shared" si="5"/>
        <v>0</v>
      </c>
      <c r="L35" s="137">
        <f t="shared" si="5"/>
        <v>0</v>
      </c>
      <c r="M35" s="137">
        <f t="shared" si="5"/>
        <v>0</v>
      </c>
      <c r="N35" s="137">
        <f t="shared" si="5"/>
        <v>0</v>
      </c>
      <c r="O35" s="137">
        <f t="shared" si="5"/>
        <v>0</v>
      </c>
      <c r="P35" s="137">
        <f t="shared" si="5"/>
        <v>0</v>
      </c>
      <c r="Q35" s="137">
        <f t="shared" si="5"/>
        <v>0</v>
      </c>
      <c r="R35" s="137">
        <f t="shared" si="5"/>
        <v>0</v>
      </c>
      <c r="S35" s="137">
        <f t="shared" si="5"/>
        <v>0</v>
      </c>
      <c r="T35" s="137">
        <f t="shared" si="5"/>
        <v>0</v>
      </c>
      <c r="U35" s="137">
        <f t="shared" si="5"/>
        <v>0</v>
      </c>
      <c r="V35" s="137">
        <f t="shared" si="5"/>
        <v>0</v>
      </c>
      <c r="W35" s="137">
        <f t="shared" si="5"/>
        <v>0</v>
      </c>
      <c r="X35" s="137">
        <f t="shared" si="5"/>
        <v>0</v>
      </c>
      <c r="Y35" s="137">
        <f t="shared" si="5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0</v>
      </c>
      <c r="E36" s="137">
        <f t="shared" si="4"/>
        <v>0</v>
      </c>
      <c r="F36" s="137">
        <f t="shared" si="4"/>
        <v>0</v>
      </c>
      <c r="G36" s="137">
        <f t="shared" si="4"/>
        <v>0</v>
      </c>
      <c r="H36" s="137">
        <f t="shared" si="4"/>
        <v>0</v>
      </c>
      <c r="I36" s="137"/>
      <c r="J36" s="137">
        <f t="shared" si="5"/>
        <v>0</v>
      </c>
      <c r="K36" s="137">
        <f t="shared" si="5"/>
        <v>0</v>
      </c>
      <c r="L36" s="137">
        <f t="shared" si="5"/>
        <v>0</v>
      </c>
      <c r="M36" s="137">
        <f t="shared" si="5"/>
        <v>0</v>
      </c>
      <c r="N36" s="137">
        <f t="shared" si="5"/>
        <v>0</v>
      </c>
      <c r="O36" s="137">
        <f t="shared" si="5"/>
        <v>0</v>
      </c>
      <c r="P36" s="137">
        <f t="shared" si="5"/>
        <v>0</v>
      </c>
      <c r="Q36" s="137">
        <f t="shared" si="5"/>
        <v>0</v>
      </c>
      <c r="R36" s="137">
        <f t="shared" si="5"/>
        <v>0</v>
      </c>
      <c r="S36" s="137">
        <f t="shared" si="5"/>
        <v>0</v>
      </c>
      <c r="T36" s="137">
        <f t="shared" si="5"/>
        <v>0</v>
      </c>
      <c r="U36" s="137">
        <f t="shared" si="5"/>
        <v>0</v>
      </c>
      <c r="V36" s="137">
        <f t="shared" si="5"/>
        <v>0</v>
      </c>
      <c r="W36" s="137">
        <f t="shared" si="5"/>
        <v>0</v>
      </c>
      <c r="X36" s="137">
        <f t="shared" si="5"/>
        <v>0</v>
      </c>
      <c r="Y36" s="137">
        <f t="shared" si="5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0</v>
      </c>
      <c r="E37" s="137">
        <f t="shared" si="4"/>
        <v>0</v>
      </c>
      <c r="F37" s="137">
        <f t="shared" si="4"/>
        <v>0</v>
      </c>
      <c r="G37" s="137">
        <f t="shared" si="4"/>
        <v>0</v>
      </c>
      <c r="H37" s="137">
        <f t="shared" si="4"/>
        <v>0</v>
      </c>
      <c r="I37" s="137"/>
      <c r="J37" s="137">
        <f t="shared" si="5"/>
        <v>0</v>
      </c>
      <c r="K37" s="137">
        <f t="shared" si="5"/>
        <v>0</v>
      </c>
      <c r="L37" s="137">
        <f t="shared" si="5"/>
        <v>0</v>
      </c>
      <c r="M37" s="137">
        <f t="shared" si="5"/>
        <v>0</v>
      </c>
      <c r="N37" s="137">
        <f t="shared" si="5"/>
        <v>0</v>
      </c>
      <c r="O37" s="137">
        <f t="shared" si="5"/>
        <v>0</v>
      </c>
      <c r="P37" s="137">
        <f t="shared" si="5"/>
        <v>0</v>
      </c>
      <c r="Q37" s="137">
        <f t="shared" si="5"/>
        <v>0</v>
      </c>
      <c r="R37" s="137">
        <f t="shared" si="5"/>
        <v>0</v>
      </c>
      <c r="S37" s="137">
        <f t="shared" si="5"/>
        <v>0</v>
      </c>
      <c r="T37" s="137">
        <f t="shared" si="5"/>
        <v>0</v>
      </c>
      <c r="U37" s="137">
        <f t="shared" si="5"/>
        <v>0</v>
      </c>
      <c r="V37" s="137">
        <f t="shared" si="5"/>
        <v>0</v>
      </c>
      <c r="W37" s="137">
        <f t="shared" si="5"/>
        <v>0</v>
      </c>
      <c r="X37" s="137">
        <f t="shared" si="5"/>
        <v>0</v>
      </c>
      <c r="Y37" s="137">
        <f t="shared" si="5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0</v>
      </c>
      <c r="E38" s="137">
        <f t="shared" si="4"/>
        <v>0</v>
      </c>
      <c r="F38" s="137">
        <f t="shared" si="4"/>
        <v>0</v>
      </c>
      <c r="G38" s="137">
        <f t="shared" si="4"/>
        <v>0</v>
      </c>
      <c r="H38" s="137">
        <f t="shared" si="4"/>
        <v>0</v>
      </c>
      <c r="I38" s="137"/>
      <c r="J38" s="137">
        <f t="shared" si="5"/>
        <v>0</v>
      </c>
      <c r="K38" s="137">
        <f t="shared" si="5"/>
        <v>0</v>
      </c>
      <c r="L38" s="137">
        <f t="shared" si="5"/>
        <v>0</v>
      </c>
      <c r="M38" s="137">
        <f t="shared" si="5"/>
        <v>0</v>
      </c>
      <c r="N38" s="137">
        <f t="shared" si="5"/>
        <v>0</v>
      </c>
      <c r="O38" s="137">
        <f t="shared" si="5"/>
        <v>0</v>
      </c>
      <c r="P38" s="137">
        <f t="shared" si="5"/>
        <v>0</v>
      </c>
      <c r="Q38" s="137">
        <f t="shared" si="5"/>
        <v>0</v>
      </c>
      <c r="R38" s="137">
        <f t="shared" si="5"/>
        <v>0</v>
      </c>
      <c r="S38" s="137">
        <f t="shared" si="5"/>
        <v>0</v>
      </c>
      <c r="T38" s="137">
        <f t="shared" si="5"/>
        <v>0</v>
      </c>
      <c r="U38" s="137">
        <f t="shared" si="5"/>
        <v>0</v>
      </c>
      <c r="V38" s="137">
        <f t="shared" si="5"/>
        <v>0</v>
      </c>
      <c r="W38" s="137">
        <f t="shared" si="5"/>
        <v>0</v>
      </c>
      <c r="X38" s="137">
        <f t="shared" si="5"/>
        <v>0</v>
      </c>
      <c r="Y38" s="137">
        <f t="shared" si="5"/>
        <v>0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0</v>
      </c>
      <c r="E39" s="137">
        <f t="shared" si="4"/>
        <v>0</v>
      </c>
      <c r="F39" s="137">
        <f t="shared" si="4"/>
        <v>0</v>
      </c>
      <c r="G39" s="137">
        <f t="shared" si="4"/>
        <v>0</v>
      </c>
      <c r="H39" s="137">
        <f t="shared" si="4"/>
        <v>0</v>
      </c>
      <c r="I39" s="137"/>
      <c r="J39" s="137">
        <f t="shared" si="5"/>
        <v>0</v>
      </c>
      <c r="K39" s="137">
        <f t="shared" si="5"/>
        <v>0</v>
      </c>
      <c r="L39" s="137">
        <f t="shared" si="5"/>
        <v>0</v>
      </c>
      <c r="M39" s="137">
        <f t="shared" si="5"/>
        <v>0</v>
      </c>
      <c r="N39" s="137">
        <f t="shared" si="5"/>
        <v>0</v>
      </c>
      <c r="O39" s="137">
        <f t="shared" si="5"/>
        <v>0</v>
      </c>
      <c r="P39" s="137">
        <f t="shared" si="5"/>
        <v>0</v>
      </c>
      <c r="Q39" s="137">
        <f t="shared" si="5"/>
        <v>0</v>
      </c>
      <c r="R39" s="137">
        <f t="shared" si="5"/>
        <v>0</v>
      </c>
      <c r="S39" s="137">
        <f t="shared" si="5"/>
        <v>0</v>
      </c>
      <c r="T39" s="137">
        <f t="shared" si="5"/>
        <v>0</v>
      </c>
      <c r="U39" s="137">
        <f t="shared" si="5"/>
        <v>0</v>
      </c>
      <c r="V39" s="137">
        <f t="shared" si="5"/>
        <v>0</v>
      </c>
      <c r="W39" s="137">
        <f t="shared" si="5"/>
        <v>0</v>
      </c>
      <c r="X39" s="137">
        <f t="shared" si="5"/>
        <v>0</v>
      </c>
      <c r="Y39" s="137">
        <f t="shared" si="5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0</v>
      </c>
      <c r="F40" s="137">
        <f t="shared" si="4"/>
        <v>0</v>
      </c>
      <c r="G40" s="137">
        <f t="shared" si="4"/>
        <v>0</v>
      </c>
      <c r="H40" s="137">
        <f t="shared" si="4"/>
        <v>0</v>
      </c>
      <c r="I40" s="137"/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7">
        <f t="shared" si="5"/>
        <v>0</v>
      </c>
      <c r="O40" s="137">
        <f t="shared" si="5"/>
        <v>0</v>
      </c>
      <c r="P40" s="137">
        <f t="shared" si="5"/>
        <v>0</v>
      </c>
      <c r="Q40" s="137">
        <f t="shared" si="5"/>
        <v>0</v>
      </c>
      <c r="R40" s="137">
        <f t="shared" si="5"/>
        <v>0</v>
      </c>
      <c r="S40" s="137">
        <f t="shared" si="5"/>
        <v>0</v>
      </c>
      <c r="T40" s="137">
        <f t="shared" si="5"/>
        <v>0</v>
      </c>
      <c r="U40" s="137">
        <f t="shared" si="5"/>
        <v>0</v>
      </c>
      <c r="V40" s="137">
        <f t="shared" si="5"/>
        <v>0</v>
      </c>
      <c r="W40" s="137">
        <f t="shared" si="5"/>
        <v>0</v>
      </c>
      <c r="X40" s="137">
        <f t="shared" si="5"/>
        <v>0</v>
      </c>
      <c r="Y40" s="137">
        <f t="shared" ref="J40:Y41" si="6">IF(Y20=Y$4,1,0)</f>
        <v>0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0</v>
      </c>
      <c r="G42" s="137">
        <f t="shared" si="8"/>
        <v>0</v>
      </c>
      <c r="H42" s="137">
        <f t="shared" si="8"/>
        <v>0</v>
      </c>
      <c r="I42" s="137"/>
      <c r="J42" s="137">
        <f t="shared" ref="J42:Y43" si="9">IF(J20=J$4,1,0)</f>
        <v>0</v>
      </c>
      <c r="K42" s="137">
        <f t="shared" si="9"/>
        <v>0</v>
      </c>
      <c r="L42" s="137">
        <f t="shared" si="9"/>
        <v>0</v>
      </c>
      <c r="M42" s="137">
        <f t="shared" si="9"/>
        <v>0</v>
      </c>
      <c r="N42" s="137">
        <f t="shared" si="9"/>
        <v>0</v>
      </c>
      <c r="O42" s="137">
        <f t="shared" si="9"/>
        <v>0</v>
      </c>
      <c r="P42" s="137">
        <f t="shared" si="9"/>
        <v>0</v>
      </c>
      <c r="Q42" s="137">
        <f t="shared" si="9"/>
        <v>0</v>
      </c>
      <c r="R42" s="137">
        <f t="shared" si="9"/>
        <v>0</v>
      </c>
      <c r="S42" s="137">
        <f t="shared" si="9"/>
        <v>0</v>
      </c>
      <c r="T42" s="137">
        <f t="shared" si="9"/>
        <v>0</v>
      </c>
      <c r="U42" s="137">
        <f t="shared" si="9"/>
        <v>0</v>
      </c>
      <c r="V42" s="137">
        <f t="shared" si="9"/>
        <v>0</v>
      </c>
      <c r="W42" s="137">
        <f t="shared" si="9"/>
        <v>0</v>
      </c>
      <c r="X42" s="137">
        <f t="shared" si="9"/>
        <v>0</v>
      </c>
      <c r="Y42" s="137">
        <f t="shared" si="9"/>
        <v>0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1B4122"/>
  </sheetPr>
  <dimension ref="A1:AI48"/>
  <sheetViews>
    <sheetView tabSelected="1" zoomScaleNormal="100" zoomScaleSheetLayoutView="100" workbookViewId="0">
      <selection activeCell="Y17" sqref="Y17"/>
    </sheetView>
  </sheetViews>
  <sheetFormatPr defaultColWidth="5.7109375" defaultRowHeight="12.75" x14ac:dyDescent="0.2"/>
  <cols>
    <col min="1" max="1" width="7.7109375" customWidth="1"/>
    <col min="2" max="2" width="1.85546875" customWidth="1"/>
    <col min="3" max="3" width="12.7109375" customWidth="1"/>
    <col min="4" max="5" width="6" customWidth="1"/>
    <col min="6" max="6" width="7" customWidth="1"/>
    <col min="7" max="10" width="6" customWidth="1"/>
    <col min="11" max="11" width="6.28515625" customWidth="1"/>
    <col min="12" max="15" width="6" customWidth="1"/>
    <col min="16" max="16" width="6.5703125" customWidth="1"/>
    <col min="17" max="17" width="8.85546875" customWidth="1"/>
    <col min="18" max="18" width="8.42578125" customWidth="1"/>
    <col min="19" max="19" width="8.140625" customWidth="1"/>
    <col min="20" max="20" width="8.5703125" customWidth="1"/>
    <col min="21" max="21" width="7.28515625" customWidth="1"/>
    <col min="22" max="22" width="9.140625" customWidth="1"/>
    <col min="23" max="23" width="4.85546875" customWidth="1"/>
    <col min="24" max="24" width="7" style="24" customWidth="1"/>
    <col min="25" max="25" width="3.5703125" customWidth="1"/>
    <col min="27" max="27" width="6.7109375" customWidth="1"/>
    <col min="28" max="28" width="7.140625" bestFit="1" customWidth="1"/>
    <col min="29" max="29" width="7" customWidth="1"/>
    <col min="30" max="30" width="11" customWidth="1"/>
    <col min="31" max="31" width="8.42578125" customWidth="1"/>
    <col min="33" max="34" width="5.7109375" customWidth="1"/>
  </cols>
  <sheetData>
    <row r="1" spans="1:35" ht="26.25" customHeight="1" thickBot="1" x14ac:dyDescent="0.3">
      <c r="A1" s="37"/>
      <c r="B1" s="37"/>
      <c r="C1" s="124" t="s">
        <v>38</v>
      </c>
      <c r="D1" s="124">
        <v>1</v>
      </c>
      <c r="E1" s="124">
        <v>2</v>
      </c>
      <c r="F1" s="124">
        <v>3</v>
      </c>
      <c r="G1" s="124">
        <v>4</v>
      </c>
      <c r="H1" s="124">
        <v>5</v>
      </c>
      <c r="I1" s="124">
        <v>6</v>
      </c>
      <c r="J1" s="124">
        <v>7</v>
      </c>
      <c r="K1" s="124">
        <v>8</v>
      </c>
      <c r="L1" s="124">
        <v>9</v>
      </c>
      <c r="M1" s="124">
        <v>10</v>
      </c>
      <c r="N1" s="124">
        <v>11</v>
      </c>
      <c r="O1" s="124">
        <v>12</v>
      </c>
      <c r="P1" s="124">
        <v>13</v>
      </c>
      <c r="Q1" s="124">
        <v>14</v>
      </c>
      <c r="R1" s="124">
        <v>15</v>
      </c>
      <c r="S1" s="124">
        <v>16</v>
      </c>
      <c r="T1" s="124">
        <v>17</v>
      </c>
      <c r="U1" s="124">
        <v>18</v>
      </c>
      <c r="V1" s="14" t="s">
        <v>53</v>
      </c>
      <c r="W1" s="37"/>
      <c r="X1" s="148" t="s">
        <v>58</v>
      </c>
    </row>
    <row r="2" spans="1:35" ht="16.5" thickBot="1" x14ac:dyDescent="0.3">
      <c r="A2" s="38"/>
      <c r="B2" s="38"/>
      <c r="C2" s="149" t="s">
        <v>30</v>
      </c>
      <c r="D2" s="161"/>
      <c r="E2" s="161"/>
      <c r="F2" s="221">
        <f>'WEEK 3'!Z5</f>
        <v>12</v>
      </c>
      <c r="G2" s="221">
        <f>'WEEK 4'!Z5</f>
        <v>13</v>
      </c>
      <c r="H2" s="221">
        <f>'WEEK 5'!Z5</f>
        <v>11</v>
      </c>
      <c r="I2" s="221">
        <f>'WEEK 6'!Z5</f>
        <v>14</v>
      </c>
      <c r="J2" s="222">
        <f>'WEEK 7'!Z5</f>
        <v>17</v>
      </c>
      <c r="K2" s="221">
        <f>'WEEK 8'!Z5</f>
        <v>16</v>
      </c>
      <c r="L2" s="221">
        <f>'WEEK 9'!Z5</f>
        <v>12</v>
      </c>
      <c r="M2" s="222">
        <f>'WEEK 10'!Z5</f>
        <v>13</v>
      </c>
      <c r="N2" s="221">
        <f>'WEEK 11'!Z5</f>
        <v>11</v>
      </c>
      <c r="O2" s="221">
        <f>'WEEK 12'!Z5</f>
        <v>13</v>
      </c>
      <c r="P2" s="222">
        <f>'WEEK 13'!Z5</f>
        <v>19</v>
      </c>
      <c r="Q2" s="221">
        <f>'WEEK 14'!Z5</f>
        <v>13</v>
      </c>
      <c r="R2" s="221">
        <f>'WEEK 15'!Z5</f>
        <v>0</v>
      </c>
      <c r="S2" s="221">
        <f>'WEEK 16'!Z5</f>
        <v>0</v>
      </c>
      <c r="T2" s="221">
        <f>'WEEK 17'!Z5</f>
        <v>0</v>
      </c>
      <c r="U2" s="221">
        <f>'WEEK 18'!Z5</f>
        <v>0</v>
      </c>
      <c r="V2" s="154">
        <f t="shared" ref="V2:V17" si="0">SUM(D2:U2)</f>
        <v>164</v>
      </c>
      <c r="W2" s="83">
        <v>1</v>
      </c>
      <c r="X2" s="156">
        <f>V2/12</f>
        <v>13.666666666666666</v>
      </c>
      <c r="Y2" s="78"/>
      <c r="AD2" s="225" t="s">
        <v>30</v>
      </c>
      <c r="AE2" s="223">
        <v>151</v>
      </c>
      <c r="AF2" s="217">
        <v>1</v>
      </c>
    </row>
    <row r="3" spans="1:35" ht="16.5" thickBot="1" x14ac:dyDescent="0.3">
      <c r="A3" s="38"/>
      <c r="B3" s="38"/>
      <c r="C3" s="149" t="s">
        <v>26</v>
      </c>
      <c r="D3" s="161"/>
      <c r="E3" s="161"/>
      <c r="F3" s="60">
        <f>'WEEK 3'!Z6</f>
        <v>13</v>
      </c>
      <c r="G3" s="60">
        <f>'WEEK 4'!Z6</f>
        <v>11</v>
      </c>
      <c r="H3" s="60">
        <f>'WEEK 5'!Z6</f>
        <v>10</v>
      </c>
      <c r="I3" s="174">
        <f>'WEEK 6'!Z6</f>
        <v>16</v>
      </c>
      <c r="J3" s="60">
        <f>'WEEK 7'!Z6</f>
        <v>14</v>
      </c>
      <c r="K3" s="174">
        <f>'WEEK 8'!Z6</f>
        <v>19</v>
      </c>
      <c r="L3" s="60">
        <f>'WEEK 9'!Z6</f>
        <v>12</v>
      </c>
      <c r="M3" s="75">
        <f>'WEEK 10'!Z6</f>
        <v>13</v>
      </c>
      <c r="N3" s="221">
        <f>'WEEK 11'!Z6</f>
        <v>13</v>
      </c>
      <c r="O3" s="222">
        <f>'WEEK 12'!Z6</f>
        <v>14</v>
      </c>
      <c r="P3" s="221">
        <f>'WEEK 13'!Z6</f>
        <v>12</v>
      </c>
      <c r="Q3" s="221">
        <f>'WEEK 14'!Z6</f>
        <v>12</v>
      </c>
      <c r="R3" s="221">
        <f>'WEEK 15'!Z6</f>
        <v>0</v>
      </c>
      <c r="S3" s="221">
        <f>'WEEK 16'!Z6</f>
        <v>0</v>
      </c>
      <c r="T3" s="221">
        <f>'WEEK 17'!Z6</f>
        <v>0</v>
      </c>
      <c r="U3" s="221">
        <f>'WEEK 18'!Z6</f>
        <v>0</v>
      </c>
      <c r="V3" s="154">
        <f t="shared" si="0"/>
        <v>159</v>
      </c>
      <c r="W3" s="83">
        <v>3</v>
      </c>
      <c r="X3" s="156">
        <f t="shared" ref="X3:X17" si="1">V3/12</f>
        <v>13.25</v>
      </c>
      <c r="Y3" s="78"/>
      <c r="AD3" s="226" t="s">
        <v>44</v>
      </c>
      <c r="AE3" s="220">
        <v>150</v>
      </c>
      <c r="AF3" s="218">
        <v>2</v>
      </c>
      <c r="AG3" s="37"/>
    </row>
    <row r="4" spans="1:35" ht="16.5" thickBot="1" x14ac:dyDescent="0.3">
      <c r="A4" s="38"/>
      <c r="B4" s="38"/>
      <c r="C4" s="149" t="s">
        <v>36</v>
      </c>
      <c r="D4" s="161"/>
      <c r="E4" s="161"/>
      <c r="F4" s="60">
        <f>'WEEK 3'!Z7</f>
        <v>10</v>
      </c>
      <c r="G4" s="174">
        <f>'WEEK 4'!Z7</f>
        <v>17</v>
      </c>
      <c r="H4" s="174">
        <f>'WEEK 5'!Z7</f>
        <v>13</v>
      </c>
      <c r="I4" s="60">
        <f>'WEEK 6'!Z7</f>
        <v>14</v>
      </c>
      <c r="J4" s="60">
        <f>'WEEK 7'!Z7</f>
        <v>11</v>
      </c>
      <c r="K4" s="60">
        <f>'WEEK 8'!Z7</f>
        <v>13</v>
      </c>
      <c r="L4" s="60">
        <f>'WEEK 9'!Z7</f>
        <v>12</v>
      </c>
      <c r="M4" s="60">
        <f>'WEEK 10'!Z7</f>
        <v>11</v>
      </c>
      <c r="N4" s="221">
        <f>'WEEK 11'!Z7</f>
        <v>14</v>
      </c>
      <c r="O4" s="221">
        <f>'WEEK 12'!Z7</f>
        <v>14</v>
      </c>
      <c r="P4" s="221">
        <f>'WEEK 13'!Z7</f>
        <v>18</v>
      </c>
      <c r="Q4" s="221">
        <f>'WEEK 14'!Z7</f>
        <v>11</v>
      </c>
      <c r="R4" s="221">
        <f>'WEEK 15'!Z7</f>
        <v>0</v>
      </c>
      <c r="S4" s="221">
        <f>'WEEK 16'!Z7</f>
        <v>0</v>
      </c>
      <c r="T4" s="221">
        <f>'WEEK 17'!Z7</f>
        <v>0</v>
      </c>
      <c r="U4" s="221">
        <f>'WEEK 18'!Z7</f>
        <v>0</v>
      </c>
      <c r="V4" s="154">
        <f t="shared" si="0"/>
        <v>158</v>
      </c>
      <c r="W4" s="83">
        <v>4</v>
      </c>
      <c r="X4" s="156">
        <f t="shared" si="1"/>
        <v>13.166666666666666</v>
      </c>
      <c r="Y4" s="78"/>
      <c r="AD4" s="226" t="s">
        <v>26</v>
      </c>
      <c r="AE4" s="220">
        <v>147</v>
      </c>
      <c r="AF4" s="218">
        <v>3</v>
      </c>
      <c r="AG4" s="37"/>
    </row>
    <row r="5" spans="1:35" ht="16.5" thickBot="1" x14ac:dyDescent="0.3">
      <c r="A5" s="38"/>
      <c r="B5" s="38"/>
      <c r="C5" s="149" t="s">
        <v>37</v>
      </c>
      <c r="D5" s="161"/>
      <c r="E5" s="161"/>
      <c r="F5" s="45">
        <f>'WEEK 3'!Z8</f>
        <v>9</v>
      </c>
      <c r="G5" s="60">
        <f>'WEEK 4'!Z8</f>
        <v>14</v>
      </c>
      <c r="H5" s="60">
        <f>'WEEK 5'!Z8</f>
        <v>10</v>
      </c>
      <c r="I5" s="60">
        <f>'WEEK 6'!Z8</f>
        <v>13</v>
      </c>
      <c r="J5" s="60">
        <f>'WEEK 7'!Z8</f>
        <v>15</v>
      </c>
      <c r="K5" s="60">
        <f>'WEEK 8'!Z8</f>
        <v>15</v>
      </c>
      <c r="L5" s="60">
        <f>'WEEK 9'!Z8</f>
        <v>14</v>
      </c>
      <c r="M5" s="60">
        <f>'WEEK 10'!Z8</f>
        <v>11</v>
      </c>
      <c r="N5" s="221">
        <f>'WEEK 11'!Z8</f>
        <v>13</v>
      </c>
      <c r="O5" s="221">
        <f>'WEEK 12'!Z8</f>
        <v>13</v>
      </c>
      <c r="P5" s="221">
        <f>'WEEK 13'!Z8</f>
        <v>18</v>
      </c>
      <c r="Q5" s="221">
        <f>'WEEK 14'!Z8</f>
        <v>12</v>
      </c>
      <c r="R5" s="221">
        <f>'WEEK 15'!Z8</f>
        <v>0</v>
      </c>
      <c r="S5" s="221">
        <f>'WEEK 16'!Z8</f>
        <v>0</v>
      </c>
      <c r="T5" s="221">
        <f>'WEEK 17'!Z8</f>
        <v>0</v>
      </c>
      <c r="U5" s="221">
        <f>'WEEK 18'!Z8</f>
        <v>0</v>
      </c>
      <c r="V5" s="154">
        <f t="shared" si="0"/>
        <v>157</v>
      </c>
      <c r="W5" s="83">
        <v>5</v>
      </c>
      <c r="X5" s="156">
        <f t="shared" si="1"/>
        <v>13.083333333333334</v>
      </c>
      <c r="Y5" s="78"/>
      <c r="AD5" s="226" t="s">
        <v>36</v>
      </c>
      <c r="AE5" s="220">
        <v>147</v>
      </c>
      <c r="AF5" s="218">
        <v>3</v>
      </c>
    </row>
    <row r="6" spans="1:35" ht="16.5" thickBot="1" x14ac:dyDescent="0.3">
      <c r="A6" s="38"/>
      <c r="B6" s="38"/>
      <c r="C6" s="149" t="s">
        <v>39</v>
      </c>
      <c r="D6" s="161"/>
      <c r="E6" s="161"/>
      <c r="F6" s="60">
        <f>'WEEK 3'!Z9</f>
        <v>12</v>
      </c>
      <c r="G6" s="45">
        <f>'WEEK 4'!Z9</f>
        <v>9</v>
      </c>
      <c r="H6" s="60">
        <f>'WEEK 5'!Z9</f>
        <v>7</v>
      </c>
      <c r="I6" s="45">
        <f>'WEEK 6'!Z9</f>
        <v>10</v>
      </c>
      <c r="J6" s="60">
        <f>'WEEK 7'!Z9</f>
        <v>15</v>
      </c>
      <c r="K6" s="60">
        <f>'WEEK 8'!Z9</f>
        <v>7</v>
      </c>
      <c r="L6" s="60">
        <f>'WEEK 9'!Z9</f>
        <v>11</v>
      </c>
      <c r="M6" s="60">
        <f>'WEEK 10'!Z9</f>
        <v>11</v>
      </c>
      <c r="N6" s="221">
        <f>'WEEK 11'!Z9</f>
        <v>12</v>
      </c>
      <c r="O6" s="221">
        <f>'WEEK 12'!Z9</f>
        <v>11</v>
      </c>
      <c r="P6" s="221">
        <f>'WEEK 13'!Z9</f>
        <v>13</v>
      </c>
      <c r="Q6" s="221">
        <f>'WEEK 14'!Z9</f>
        <v>11</v>
      </c>
      <c r="R6" s="221">
        <f>'WEEK 15'!Z9</f>
        <v>0</v>
      </c>
      <c r="S6" s="221">
        <f>'WEEK 16'!Z9</f>
        <v>0</v>
      </c>
      <c r="T6" s="221">
        <f>'WEEK 17'!Z9</f>
        <v>0</v>
      </c>
      <c r="U6" s="221">
        <f>'WEEK 18'!Z9</f>
        <v>0</v>
      </c>
      <c r="V6" s="154">
        <f t="shared" si="0"/>
        <v>129</v>
      </c>
      <c r="W6" s="83">
        <v>15</v>
      </c>
      <c r="X6" s="156">
        <f t="shared" si="1"/>
        <v>10.75</v>
      </c>
      <c r="Y6" s="78"/>
      <c r="AD6" s="226" t="s">
        <v>37</v>
      </c>
      <c r="AE6" s="220">
        <v>145</v>
      </c>
      <c r="AF6" s="218">
        <v>5</v>
      </c>
    </row>
    <row r="7" spans="1:35" ht="16.5" thickBot="1" x14ac:dyDescent="0.3">
      <c r="A7" s="38"/>
      <c r="B7" s="38"/>
      <c r="C7" s="149" t="s">
        <v>49</v>
      </c>
      <c r="D7" s="161"/>
      <c r="E7" s="161"/>
      <c r="F7" s="60">
        <f>'WEEK 3'!Z10</f>
        <v>12</v>
      </c>
      <c r="G7" s="60">
        <f>'WEEK 4'!Z10</f>
        <v>13</v>
      </c>
      <c r="H7" s="60">
        <f>'WEEK 5'!Z10</f>
        <v>11</v>
      </c>
      <c r="I7" s="60">
        <f>'WEEK 6'!Z10</f>
        <v>12</v>
      </c>
      <c r="J7" s="60">
        <f>'WEEK 7'!Z10</f>
        <v>12</v>
      </c>
      <c r="K7" s="45">
        <f>'WEEK 8'!Z10</f>
        <v>7</v>
      </c>
      <c r="L7" s="45">
        <f>'WEEK 9'!Z10</f>
        <v>6</v>
      </c>
      <c r="M7" s="60">
        <f>'WEEK 10'!Z10</f>
        <v>10</v>
      </c>
      <c r="N7" s="45">
        <f>'WEEK 11'!Z10</f>
        <v>8</v>
      </c>
      <c r="O7" s="221">
        <f>'WEEK 12'!Z10</f>
        <v>10</v>
      </c>
      <c r="P7" s="221">
        <f>'WEEK 13'!Z10</f>
        <v>12</v>
      </c>
      <c r="Q7" s="45">
        <f>'WEEK 14'!Z10</f>
        <v>6</v>
      </c>
      <c r="R7" s="221">
        <f>'WEEK 15'!Z10</f>
        <v>0</v>
      </c>
      <c r="S7" s="221">
        <f>'WEEK 16'!Z10</f>
        <v>0</v>
      </c>
      <c r="T7" s="221">
        <f>'WEEK 17'!Z10</f>
        <v>0</v>
      </c>
      <c r="U7" s="221">
        <f>'WEEK 18'!Z10</f>
        <v>0</v>
      </c>
      <c r="V7" s="154">
        <f t="shared" si="0"/>
        <v>119</v>
      </c>
      <c r="W7" s="83">
        <v>16</v>
      </c>
      <c r="X7" s="156">
        <f t="shared" si="1"/>
        <v>9.9166666666666661</v>
      </c>
      <c r="Y7" s="78"/>
      <c r="AD7" s="226" t="s">
        <v>47</v>
      </c>
      <c r="AE7" s="220">
        <v>145</v>
      </c>
      <c r="AF7" s="218">
        <v>5</v>
      </c>
    </row>
    <row r="8" spans="1:35" ht="16.5" thickBot="1" x14ac:dyDescent="0.3">
      <c r="A8" s="38"/>
      <c r="B8" s="38"/>
      <c r="C8" s="149" t="s">
        <v>40</v>
      </c>
      <c r="D8" s="161"/>
      <c r="E8" s="161"/>
      <c r="F8" s="174">
        <f>'WEEK 3'!Z11</f>
        <v>14</v>
      </c>
      <c r="G8" s="60">
        <f>'WEEK 4'!Z11</f>
        <v>14</v>
      </c>
      <c r="H8" s="60">
        <f>'WEEK 5'!Z11</f>
        <v>12</v>
      </c>
      <c r="I8" s="60">
        <f>'WEEK 6'!Z11</f>
        <v>14</v>
      </c>
      <c r="J8" s="60">
        <f>'WEEK 7'!Z11</f>
        <v>11</v>
      </c>
      <c r="K8" s="60">
        <f>'WEEK 8'!Z11</f>
        <v>9</v>
      </c>
      <c r="L8" s="60">
        <f>'WEEK 9'!Z11</f>
        <v>13</v>
      </c>
      <c r="M8" s="60">
        <f>'WEEK 10'!Z11</f>
        <v>10</v>
      </c>
      <c r="N8" s="221">
        <f>'WEEK 11'!Z11</f>
        <v>10</v>
      </c>
      <c r="O8" s="221">
        <f>'WEEK 12'!Z11</f>
        <v>9</v>
      </c>
      <c r="P8" s="222">
        <f>'WEEK 13'!Z11</f>
        <v>19</v>
      </c>
      <c r="Q8" s="221">
        <f>'WEEK 14'!Z11</f>
        <v>11</v>
      </c>
      <c r="R8" s="221">
        <f>'WEEK 15'!Z11</f>
        <v>0</v>
      </c>
      <c r="S8" s="221">
        <f>'WEEK 16'!Z11</f>
        <v>0</v>
      </c>
      <c r="T8" s="221">
        <f>'WEEK 17'!Z11</f>
        <v>0</v>
      </c>
      <c r="U8" s="221">
        <f>'WEEK 18'!Z11</f>
        <v>0</v>
      </c>
      <c r="V8" s="154">
        <f t="shared" si="0"/>
        <v>146</v>
      </c>
      <c r="W8" s="83">
        <v>11</v>
      </c>
      <c r="X8" s="156">
        <f t="shared" si="1"/>
        <v>12.166666666666666</v>
      </c>
      <c r="Y8" s="78"/>
      <c r="AD8" s="226" t="s">
        <v>43</v>
      </c>
      <c r="AE8" s="220">
        <v>143</v>
      </c>
      <c r="AF8" s="218">
        <v>7</v>
      </c>
      <c r="AI8" s="37"/>
    </row>
    <row r="9" spans="1:35" ht="16.5" thickBot="1" x14ac:dyDescent="0.3">
      <c r="A9" s="38"/>
      <c r="B9" s="38"/>
      <c r="C9" s="149" t="s">
        <v>41</v>
      </c>
      <c r="D9" s="161"/>
      <c r="E9" s="161"/>
      <c r="F9" s="60">
        <f>'WEEK 3'!Z12</f>
        <v>13</v>
      </c>
      <c r="G9" s="60">
        <f>'WEEK 4'!Z12</f>
        <v>11</v>
      </c>
      <c r="H9" s="45">
        <f>'WEEK 5'!Z12</f>
        <v>6</v>
      </c>
      <c r="I9" s="60">
        <f>'WEEK 6'!Z12</f>
        <v>13</v>
      </c>
      <c r="J9" s="60">
        <f>'WEEK 7'!Z12</f>
        <v>16</v>
      </c>
      <c r="K9" s="60">
        <f>'WEEK 8'!Z12</f>
        <v>14</v>
      </c>
      <c r="L9" s="60">
        <f>'WEEK 9'!Z12</f>
        <v>13</v>
      </c>
      <c r="M9" s="45">
        <f>'WEEK 10'!Z12</f>
        <v>8</v>
      </c>
      <c r="N9" s="221">
        <f>'WEEK 11'!Z12</f>
        <v>13</v>
      </c>
      <c r="O9" s="221">
        <f>'WEEK 12'!Z12</f>
        <v>13</v>
      </c>
      <c r="P9" s="221">
        <f>'WEEK 13'!Z12</f>
        <v>18</v>
      </c>
      <c r="Q9" s="222">
        <f>'WEEK 14'!Z12</f>
        <v>14</v>
      </c>
      <c r="R9" s="221">
        <f>'WEEK 15'!Z12</f>
        <v>0</v>
      </c>
      <c r="S9" s="221">
        <f>'WEEK 16'!Z12</f>
        <v>0</v>
      </c>
      <c r="T9" s="221">
        <f>'WEEK 17'!Z12</f>
        <v>0</v>
      </c>
      <c r="U9" s="221">
        <f>'WEEK 18'!Z12</f>
        <v>0</v>
      </c>
      <c r="V9" s="154">
        <f t="shared" si="0"/>
        <v>152</v>
      </c>
      <c r="W9" s="83">
        <v>9</v>
      </c>
      <c r="X9" s="156">
        <f t="shared" si="1"/>
        <v>12.666666666666666</v>
      </c>
      <c r="Y9" s="78"/>
      <c r="AD9" s="226" t="s">
        <v>51</v>
      </c>
      <c r="AE9" s="220">
        <v>143</v>
      </c>
      <c r="AF9" s="218">
        <v>7</v>
      </c>
    </row>
    <row r="10" spans="1:35" ht="16.5" thickBot="1" x14ac:dyDescent="0.3">
      <c r="A10" s="38"/>
      <c r="B10" s="38"/>
      <c r="C10" s="149" t="s">
        <v>42</v>
      </c>
      <c r="D10" s="161"/>
      <c r="E10" s="161"/>
      <c r="F10" s="60">
        <f>'WEEK 3'!Z13</f>
        <v>11</v>
      </c>
      <c r="G10" s="60">
        <f>'WEEK 4'!Z13</f>
        <v>13</v>
      </c>
      <c r="H10" s="60">
        <f>'WEEK 5'!Z13</f>
        <v>9</v>
      </c>
      <c r="I10" s="60">
        <f>'WEEK 6'!Z13</f>
        <v>13</v>
      </c>
      <c r="J10" s="60">
        <f>'WEEK 7'!Z13</f>
        <v>13</v>
      </c>
      <c r="K10" s="60">
        <f>'WEEK 8'!Z13</f>
        <v>15</v>
      </c>
      <c r="L10" s="60">
        <f>'WEEK 9'!Z13</f>
        <v>13</v>
      </c>
      <c r="M10" s="60">
        <f>'WEEK 10'!Z13</f>
        <v>11</v>
      </c>
      <c r="N10" s="221">
        <f>'WEEK 11'!Z13</f>
        <v>13</v>
      </c>
      <c r="O10" s="221">
        <f>'WEEK 12'!Z13</f>
        <v>11</v>
      </c>
      <c r="P10" s="221">
        <f>'WEEK 13'!Z13</f>
        <v>18</v>
      </c>
      <c r="Q10" s="221">
        <f>'WEEK 14'!Z13</f>
        <v>11</v>
      </c>
      <c r="R10" s="221">
        <f>'WEEK 15'!Z13</f>
        <v>0</v>
      </c>
      <c r="S10" s="221">
        <f>'WEEK 16'!Z13</f>
        <v>0</v>
      </c>
      <c r="T10" s="221">
        <f>'WEEK 17'!Z13</f>
        <v>0</v>
      </c>
      <c r="U10" s="221">
        <f>'WEEK 18'!Z13</f>
        <v>0</v>
      </c>
      <c r="V10" s="154">
        <f t="shared" si="0"/>
        <v>151</v>
      </c>
      <c r="W10" s="83">
        <v>10</v>
      </c>
      <c r="X10" s="156">
        <f t="shared" si="1"/>
        <v>12.583333333333334</v>
      </c>
      <c r="Y10" s="78"/>
      <c r="AD10" s="226" t="s">
        <v>42</v>
      </c>
      <c r="AE10" s="220">
        <v>140</v>
      </c>
      <c r="AF10" s="218">
        <v>9</v>
      </c>
    </row>
    <row r="11" spans="1:35" ht="14.25" customHeight="1" thickBot="1" x14ac:dyDescent="0.3">
      <c r="A11" s="38"/>
      <c r="B11" s="38"/>
      <c r="C11" s="149" t="s">
        <v>43</v>
      </c>
      <c r="D11" s="161"/>
      <c r="E11" s="161"/>
      <c r="F11" s="60">
        <f>'WEEK 3'!Z14</f>
        <v>10</v>
      </c>
      <c r="G11" s="60">
        <f>'WEEK 4'!Z14</f>
        <v>11</v>
      </c>
      <c r="H11" s="60">
        <f>'WEEK 5'!Z14</f>
        <v>12</v>
      </c>
      <c r="I11" s="60">
        <f>'WEEK 6'!Z14</f>
        <v>14</v>
      </c>
      <c r="J11" s="60">
        <f>'WEEK 7'!Z14</f>
        <v>14</v>
      </c>
      <c r="K11" s="60">
        <f>'WEEK 8'!Z14</f>
        <v>15</v>
      </c>
      <c r="L11" s="60">
        <f>'WEEK 9'!Z14</f>
        <v>12</v>
      </c>
      <c r="M11" s="75">
        <f>'WEEK 10'!Z14</f>
        <v>13</v>
      </c>
      <c r="N11" s="221">
        <f>'WEEK 11'!Z14</f>
        <v>12</v>
      </c>
      <c r="O11" s="221">
        <f>'WEEK 12'!Z14</f>
        <v>12</v>
      </c>
      <c r="P11" s="221">
        <f>'WEEK 13'!Z14</f>
        <v>18</v>
      </c>
      <c r="Q11" s="221">
        <f>'WEEK 14'!Z14</f>
        <v>11</v>
      </c>
      <c r="R11" s="221">
        <f>'WEEK 15'!Z14</f>
        <v>0</v>
      </c>
      <c r="S11" s="221">
        <f>'WEEK 16'!Z14</f>
        <v>0</v>
      </c>
      <c r="T11" s="221">
        <f>'WEEK 17'!Z14</f>
        <v>0</v>
      </c>
      <c r="U11" s="221">
        <f>'WEEK 18'!Z14</f>
        <v>0</v>
      </c>
      <c r="V11" s="154">
        <f t="shared" si="0"/>
        <v>154</v>
      </c>
      <c r="W11" s="83">
        <v>6</v>
      </c>
      <c r="X11" s="156">
        <f t="shared" si="1"/>
        <v>12.833333333333334</v>
      </c>
      <c r="Y11" s="78"/>
      <c r="AD11" s="226" t="s">
        <v>41</v>
      </c>
      <c r="AE11" s="220">
        <v>138</v>
      </c>
      <c r="AF11" s="218">
        <v>10</v>
      </c>
    </row>
    <row r="12" spans="1:35" ht="14.25" customHeight="1" thickBot="1" x14ac:dyDescent="0.3">
      <c r="A12" s="38"/>
      <c r="B12" s="38"/>
      <c r="C12" s="149" t="s">
        <v>44</v>
      </c>
      <c r="D12" s="161"/>
      <c r="E12" s="161"/>
      <c r="F12" s="60">
        <f>'WEEK 3'!Z15</f>
        <v>13</v>
      </c>
      <c r="G12" s="60">
        <f>'WEEK 4'!Z15</f>
        <v>13</v>
      </c>
      <c r="H12" s="60">
        <f>'WEEK 5'!Z15</f>
        <v>12</v>
      </c>
      <c r="I12" s="75">
        <f>'WEEK 6'!Z15</f>
        <v>16</v>
      </c>
      <c r="J12" s="60">
        <f>'WEEK 7'!Z15</f>
        <v>14</v>
      </c>
      <c r="K12" s="60">
        <f>'WEEK 8'!Z15</f>
        <v>16</v>
      </c>
      <c r="L12" s="60">
        <f>'WEEK 9'!Z15</f>
        <v>13</v>
      </c>
      <c r="M12" s="60">
        <f>'WEEK 10'!Z15</f>
        <v>11</v>
      </c>
      <c r="N12" s="221">
        <f>'WEEK 11'!Z15</f>
        <v>13</v>
      </c>
      <c r="O12" s="221">
        <f>'WEEK 12'!Z15</f>
        <v>13</v>
      </c>
      <c r="P12" s="221">
        <f>'WEEK 13'!Z15</f>
        <v>16</v>
      </c>
      <c r="Q12" s="221">
        <f>'WEEK 14'!Z15</f>
        <v>11</v>
      </c>
      <c r="R12" s="221">
        <f>'WEEK 15'!Z15</f>
        <v>0</v>
      </c>
      <c r="S12" s="221">
        <f>'WEEK 16'!Z15</f>
        <v>0</v>
      </c>
      <c r="T12" s="221">
        <f>'WEEK 17'!Z15</f>
        <v>0</v>
      </c>
      <c r="U12" s="221">
        <f>'WEEK 18'!Z15</f>
        <v>0</v>
      </c>
      <c r="V12" s="154">
        <f t="shared" si="0"/>
        <v>161</v>
      </c>
      <c r="W12" s="83">
        <v>2</v>
      </c>
      <c r="X12" s="156">
        <f t="shared" si="1"/>
        <v>13.416666666666666</v>
      </c>
      <c r="Y12" s="78"/>
      <c r="AD12" s="226" t="s">
        <v>46</v>
      </c>
      <c r="AE12" s="220">
        <v>137</v>
      </c>
      <c r="AF12" s="218">
        <v>11</v>
      </c>
    </row>
    <row r="13" spans="1:35" ht="14.25" customHeight="1" thickBot="1" x14ac:dyDescent="0.3">
      <c r="A13" s="38"/>
      <c r="B13" s="38"/>
      <c r="C13" s="149" t="s">
        <v>46</v>
      </c>
      <c r="D13" s="161"/>
      <c r="E13" s="161"/>
      <c r="F13" s="60">
        <f>'WEEK 3'!Z16</f>
        <v>12</v>
      </c>
      <c r="G13" s="60">
        <f>'WEEK 4'!Z16</f>
        <v>13</v>
      </c>
      <c r="H13" s="60">
        <f>'WEEK 5'!Z16</f>
        <v>10</v>
      </c>
      <c r="I13" s="60">
        <f>'WEEK 6'!Z16</f>
        <v>12</v>
      </c>
      <c r="J13" s="60">
        <f>'WEEK 7'!Z16</f>
        <v>14</v>
      </c>
      <c r="K13" s="60">
        <f>'WEEK 8'!Z16</f>
        <v>11</v>
      </c>
      <c r="L13" s="60">
        <f>'WEEK 9'!Z16</f>
        <v>12</v>
      </c>
      <c r="M13" s="60">
        <f>'WEEK 10'!Z16</f>
        <v>12</v>
      </c>
      <c r="N13" s="222">
        <f>'WEEK 11'!Z16</f>
        <v>15</v>
      </c>
      <c r="O13" s="221">
        <f>'WEEK 12'!Z16</f>
        <v>11</v>
      </c>
      <c r="P13" s="221">
        <f>'WEEK 13'!Z16</f>
        <v>15</v>
      </c>
      <c r="Q13" s="221">
        <f>'WEEK 14'!Z16</f>
        <v>9</v>
      </c>
      <c r="R13" s="221">
        <f>'WEEK 15'!Z16</f>
        <v>0</v>
      </c>
      <c r="S13" s="221">
        <f>'WEEK 16'!Z16</f>
        <v>0</v>
      </c>
      <c r="T13" s="221">
        <f>'WEEK 17'!Z16</f>
        <v>0</v>
      </c>
      <c r="U13" s="221">
        <f>'WEEK 18'!Z16</f>
        <v>0</v>
      </c>
      <c r="V13" s="154">
        <f t="shared" si="0"/>
        <v>146</v>
      </c>
      <c r="W13" s="83">
        <v>11</v>
      </c>
      <c r="X13" s="156">
        <f t="shared" si="1"/>
        <v>12.166666666666666</v>
      </c>
      <c r="Y13" s="78"/>
      <c r="AD13" s="226" t="s">
        <v>40</v>
      </c>
      <c r="AE13" s="220">
        <v>135</v>
      </c>
      <c r="AF13" s="218">
        <v>12</v>
      </c>
    </row>
    <row r="14" spans="1:35" ht="14.25" customHeight="1" thickBot="1" x14ac:dyDescent="0.3">
      <c r="A14" s="38"/>
      <c r="B14" s="38"/>
      <c r="C14" s="150" t="s">
        <v>51</v>
      </c>
      <c r="D14" s="161"/>
      <c r="E14" s="161"/>
      <c r="F14" s="60">
        <f>'WEEK 3'!Z17</f>
        <v>12</v>
      </c>
      <c r="G14" s="60">
        <f>'WEEK 4'!Z17</f>
        <v>13</v>
      </c>
      <c r="H14" s="60">
        <f>'WEEK 5'!Z17</f>
        <v>10</v>
      </c>
      <c r="I14" s="60">
        <f>'WEEK 6'!Z17</f>
        <v>14</v>
      </c>
      <c r="J14" s="60">
        <f>'WEEK 7'!Z17</f>
        <v>11</v>
      </c>
      <c r="K14" s="60">
        <f>'WEEK 8'!Z17</f>
        <v>14</v>
      </c>
      <c r="L14" s="174">
        <f>'WEEK 9'!Z17</f>
        <v>15</v>
      </c>
      <c r="M14" s="60">
        <f>'WEEK 10'!Z17</f>
        <v>9</v>
      </c>
      <c r="N14" s="75">
        <f>'WEEK 11'!Z17</f>
        <v>15</v>
      </c>
      <c r="O14" s="221">
        <f>'WEEK 12'!Z17</f>
        <v>13</v>
      </c>
      <c r="P14" s="221">
        <f>'WEEK 13'!Z17</f>
        <v>17</v>
      </c>
      <c r="Q14" s="221">
        <f>'WEEK 14'!Z17</f>
        <v>11</v>
      </c>
      <c r="R14" s="221">
        <f>'WEEK 15'!Z17</f>
        <v>0</v>
      </c>
      <c r="S14" s="221">
        <f>'WEEK 16'!Z17</f>
        <v>0</v>
      </c>
      <c r="T14" s="221">
        <f>'WEEK 17'!Z17</f>
        <v>0</v>
      </c>
      <c r="U14" s="221">
        <f>'WEEK 18'!Z17</f>
        <v>0</v>
      </c>
      <c r="V14" s="154">
        <f t="shared" si="0"/>
        <v>154</v>
      </c>
      <c r="W14" s="83">
        <v>6</v>
      </c>
      <c r="X14" s="156">
        <f t="shared" si="1"/>
        <v>12.833333333333334</v>
      </c>
      <c r="Y14" s="78"/>
      <c r="AD14" s="227" t="s">
        <v>119</v>
      </c>
      <c r="AE14" s="220">
        <v>133</v>
      </c>
      <c r="AF14" s="218">
        <v>13</v>
      </c>
    </row>
    <row r="15" spans="1:35" ht="14.25" customHeight="1" thickBot="1" x14ac:dyDescent="0.3">
      <c r="A15" s="38"/>
      <c r="B15" s="38"/>
      <c r="C15" s="149" t="s">
        <v>47</v>
      </c>
      <c r="D15" s="161"/>
      <c r="E15" s="161"/>
      <c r="F15" s="60">
        <f>'WEEK 3'!Z18</f>
        <v>11</v>
      </c>
      <c r="G15" s="60">
        <f>'WEEK 4'!Z18</f>
        <v>13</v>
      </c>
      <c r="H15" s="75">
        <f>'WEEK 5'!Z18</f>
        <v>13</v>
      </c>
      <c r="I15" s="75">
        <f>'WEEK 6'!Z18</f>
        <v>16</v>
      </c>
      <c r="J15" s="60">
        <f>'WEEK 7'!Z18</f>
        <v>12</v>
      </c>
      <c r="K15" s="60">
        <f>'WEEK 8'!Z18</f>
        <v>13</v>
      </c>
      <c r="L15" s="60">
        <f>'WEEK 9'!Z18</f>
        <v>10</v>
      </c>
      <c r="M15" s="60">
        <f>'WEEK 10'!Z18</f>
        <v>11</v>
      </c>
      <c r="N15" s="221">
        <f>'WEEK 11'!Z18</f>
        <v>14</v>
      </c>
      <c r="O15" s="221">
        <f>'WEEK 12'!Z18</f>
        <v>14</v>
      </c>
      <c r="P15" s="221">
        <f>'WEEK 13'!Z18</f>
        <v>18</v>
      </c>
      <c r="Q15" s="221">
        <f>'WEEK 14'!Z18</f>
        <v>8</v>
      </c>
      <c r="R15" s="221">
        <f>'WEEK 15'!Z18</f>
        <v>0</v>
      </c>
      <c r="S15" s="221">
        <f>'WEEK 16'!Z18</f>
        <v>0</v>
      </c>
      <c r="T15" s="221">
        <f>'WEEK 17'!Z18</f>
        <v>0</v>
      </c>
      <c r="U15" s="221">
        <f>'WEEK 18'!Z18</f>
        <v>0</v>
      </c>
      <c r="V15" s="154">
        <f t="shared" si="0"/>
        <v>153</v>
      </c>
      <c r="W15" s="83">
        <v>8</v>
      </c>
      <c r="X15" s="156">
        <f t="shared" si="1"/>
        <v>12.75</v>
      </c>
      <c r="Y15" s="78"/>
      <c r="AD15" s="226" t="s">
        <v>45</v>
      </c>
      <c r="AE15" s="220">
        <v>122</v>
      </c>
      <c r="AF15" s="218">
        <v>14</v>
      </c>
    </row>
    <row r="16" spans="1:35" ht="14.25" customHeight="1" thickBot="1" x14ac:dyDescent="0.3">
      <c r="A16" s="38"/>
      <c r="B16" s="38"/>
      <c r="C16" s="149" t="s">
        <v>45</v>
      </c>
      <c r="D16" s="161"/>
      <c r="E16" s="161"/>
      <c r="F16" s="45">
        <f>'WEEK 3'!Z19</f>
        <v>9</v>
      </c>
      <c r="G16" s="60">
        <f>'WEEK 4'!Z19</f>
        <v>10</v>
      </c>
      <c r="H16" s="60">
        <f>'WEEK 5'!Z19</f>
        <v>11</v>
      </c>
      <c r="I16" s="60">
        <f>'WEEK 6'!Z19</f>
        <v>12</v>
      </c>
      <c r="J16" s="60">
        <f>'WEEK 7'!Z19</f>
        <v>15</v>
      </c>
      <c r="K16" s="60">
        <f>'WEEK 8'!Z19</f>
        <v>13</v>
      </c>
      <c r="L16" s="60">
        <f>'WEEK 9'!Z19</f>
        <v>12</v>
      </c>
      <c r="M16" s="60">
        <f>'WEEK 10'!Z19</f>
        <v>11</v>
      </c>
      <c r="N16" s="221">
        <f>'WEEK 11'!Z19</f>
        <v>9</v>
      </c>
      <c r="O16" s="221">
        <f>'WEEK 12'!Z19</f>
        <v>12</v>
      </c>
      <c r="P16" s="45">
        <f>'WEEK 13'!Z19</f>
        <v>8</v>
      </c>
      <c r="Q16" s="221">
        <f>'WEEK 14'!Z19</f>
        <v>13</v>
      </c>
      <c r="R16" s="221">
        <f>'WEEK 15'!Z19</f>
        <v>0</v>
      </c>
      <c r="S16" s="221">
        <f>'WEEK 16'!Z19</f>
        <v>0</v>
      </c>
      <c r="T16" s="221">
        <f>'WEEK 17'!Z19</f>
        <v>0</v>
      </c>
      <c r="U16" s="221">
        <f>'WEEK 18'!Z19</f>
        <v>0</v>
      </c>
      <c r="V16" s="154">
        <f t="shared" si="0"/>
        <v>135</v>
      </c>
      <c r="W16" s="83">
        <v>14</v>
      </c>
      <c r="X16" s="156">
        <f t="shared" si="1"/>
        <v>11.25</v>
      </c>
      <c r="Y16" s="78"/>
      <c r="AD16" s="226" t="s">
        <v>39</v>
      </c>
      <c r="AE16" s="220">
        <v>118</v>
      </c>
      <c r="AF16" s="218">
        <v>15</v>
      </c>
    </row>
    <row r="17" spans="1:35" ht="14.25" customHeight="1" thickBot="1" x14ac:dyDescent="0.3">
      <c r="A17" s="38"/>
      <c r="B17" s="38"/>
      <c r="C17" s="149" t="s">
        <v>119</v>
      </c>
      <c r="D17" s="161"/>
      <c r="E17" s="161"/>
      <c r="F17" s="60">
        <f>'WEEK 3'!Z20</f>
        <v>11</v>
      </c>
      <c r="G17" s="60">
        <f>'WEEK 4'!Z20</f>
        <v>11</v>
      </c>
      <c r="H17" s="60">
        <f>'WEEK 5'!Z20</f>
        <v>10</v>
      </c>
      <c r="I17" s="60">
        <f>'WEEK 6'!Z20</f>
        <v>15</v>
      </c>
      <c r="J17" s="45">
        <f>'WEEK 7'!Z20</f>
        <v>11</v>
      </c>
      <c r="K17" s="60">
        <f>'WEEK 8'!Z20</f>
        <v>13</v>
      </c>
      <c r="L17" s="60">
        <f>'WEEK 9'!Z20</f>
        <v>11</v>
      </c>
      <c r="M17" s="60">
        <f>'WEEK 10'!Z20</f>
        <v>11</v>
      </c>
      <c r="N17" s="221">
        <f>'WEEK 11'!Z20</f>
        <v>9</v>
      </c>
      <c r="O17" s="221">
        <f>'WEEK 12'!Z20</f>
        <v>12</v>
      </c>
      <c r="P17" s="75">
        <f>'WEEK 13'!Z20</f>
        <v>19</v>
      </c>
      <c r="Q17" s="221">
        <f>'WEEK 14'!Z20</f>
        <v>13</v>
      </c>
      <c r="R17" s="221">
        <f>'WEEK 15'!Z20</f>
        <v>0</v>
      </c>
      <c r="S17" s="221">
        <f>'WEEK 16'!Z20</f>
        <v>0</v>
      </c>
      <c r="T17" s="221">
        <f>'WEEK 17'!Z20</f>
        <v>0</v>
      </c>
      <c r="U17" s="221">
        <f>'WEEK 18'!Z20</f>
        <v>0</v>
      </c>
      <c r="V17" s="154">
        <f t="shared" si="0"/>
        <v>146</v>
      </c>
      <c r="W17" s="83">
        <v>11</v>
      </c>
      <c r="X17" s="156">
        <f t="shared" si="1"/>
        <v>12.166666666666666</v>
      </c>
      <c r="Y17" s="78"/>
      <c r="AD17" s="228" t="s">
        <v>49</v>
      </c>
      <c r="AE17" s="224">
        <v>113</v>
      </c>
      <c r="AF17" s="219">
        <v>16</v>
      </c>
    </row>
    <row r="18" spans="1:35" ht="14.25" customHeight="1" thickBot="1" x14ac:dyDescent="0.3">
      <c r="A18" s="38"/>
      <c r="B18" s="38"/>
      <c r="C18" s="74"/>
      <c r="D18" s="161"/>
      <c r="E18" s="161"/>
      <c r="F18" s="60"/>
      <c r="G18" s="60"/>
      <c r="H18" s="60"/>
      <c r="I18" s="60"/>
      <c r="J18" s="60"/>
      <c r="K18" s="60"/>
      <c r="L18" s="60"/>
      <c r="M18" s="60"/>
      <c r="N18" s="221"/>
      <c r="O18" s="60"/>
      <c r="P18" s="60"/>
      <c r="Q18" s="60"/>
      <c r="R18" s="60"/>
      <c r="S18" s="60"/>
      <c r="T18" s="60"/>
      <c r="U18" s="60"/>
      <c r="V18" s="154"/>
      <c r="W18" s="77"/>
      <c r="X18" s="76"/>
      <c r="Y18" s="78"/>
      <c r="AD18" s="3"/>
      <c r="AE18" s="3"/>
    </row>
    <row r="19" spans="1:35" s="5" customFormat="1" ht="15.75" customHeight="1" thickBot="1" x14ac:dyDescent="0.25">
      <c r="A19" s="40"/>
      <c r="B19" s="38"/>
      <c r="C19" s="64"/>
      <c r="D19" s="65"/>
      <c r="E19" s="65"/>
      <c r="F19" s="65">
        <v>16</v>
      </c>
      <c r="G19" s="65">
        <v>16</v>
      </c>
      <c r="H19" s="65">
        <v>16</v>
      </c>
      <c r="I19" s="65">
        <v>16</v>
      </c>
      <c r="J19" s="65">
        <v>16</v>
      </c>
      <c r="K19" s="65">
        <v>16</v>
      </c>
      <c r="L19" s="65">
        <v>16</v>
      </c>
      <c r="M19" s="65">
        <v>16</v>
      </c>
      <c r="N19" s="65">
        <v>16</v>
      </c>
      <c r="O19" s="65">
        <v>16</v>
      </c>
      <c r="P19" s="65">
        <v>16</v>
      </c>
      <c r="Q19" s="65">
        <v>16</v>
      </c>
      <c r="R19" s="65"/>
      <c r="S19" s="65"/>
      <c r="T19" s="65"/>
      <c r="U19" s="65"/>
      <c r="V19" s="66">
        <f>SUM(D19:U20)</f>
        <v>192</v>
      </c>
      <c r="W19" s="39"/>
      <c r="X19" s="41"/>
      <c r="Y19" s="42"/>
      <c r="AC19"/>
      <c r="AD19"/>
      <c r="AE19"/>
      <c r="AF19"/>
      <c r="AG19"/>
      <c r="AH19"/>
      <c r="AI19"/>
    </row>
    <row r="20" spans="1:35" s="3" customFormat="1" ht="12.75" customHeight="1" x14ac:dyDescent="0.2">
      <c r="A20" s="43"/>
      <c r="B20" s="38"/>
      <c r="C20" s="38"/>
      <c r="D20" s="151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3"/>
      <c r="X20" s="44"/>
      <c r="Z20" s="4"/>
      <c r="AB20"/>
      <c r="AD20"/>
      <c r="AE20"/>
      <c r="AF20"/>
      <c r="AG20"/>
      <c r="AH20"/>
    </row>
    <row r="21" spans="1:35" ht="13.9" customHeight="1" x14ac:dyDescent="0.2">
      <c r="A21" s="37"/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7"/>
      <c r="X21" s="38"/>
    </row>
    <row r="22" spans="1:35" ht="12.75" customHeight="1" thickBot="1" x14ac:dyDescent="0.25">
      <c r="A22" s="37"/>
      <c r="B22" s="37"/>
      <c r="C22" s="37"/>
      <c r="D22" s="37"/>
      <c r="E22" s="37"/>
      <c r="F22" s="1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8"/>
      <c r="AB22" s="76"/>
    </row>
    <row r="23" spans="1:35" ht="16.149999999999999" customHeight="1" x14ac:dyDescent="0.2">
      <c r="A23" s="37"/>
      <c r="B23" s="37"/>
      <c r="C23" s="37"/>
      <c r="D23" s="37"/>
      <c r="E23" s="45"/>
      <c r="F23" s="1" t="s">
        <v>24</v>
      </c>
      <c r="G23" s="1"/>
      <c r="H23" s="1"/>
      <c r="I23" s="1"/>
      <c r="J23" s="115"/>
      <c r="K23" s="1" t="s">
        <v>3</v>
      </c>
      <c r="L23" s="37"/>
      <c r="M23" s="37"/>
      <c r="N23" s="37"/>
      <c r="O23" s="37"/>
      <c r="P23" s="37"/>
      <c r="Q23" s="37"/>
      <c r="R23" s="118" t="s">
        <v>6</v>
      </c>
      <c r="S23" s="119" t="s">
        <v>10</v>
      </c>
      <c r="T23" s="152" t="s">
        <v>18</v>
      </c>
      <c r="U23" s="119" t="s">
        <v>8</v>
      </c>
      <c r="V23" s="120" t="s">
        <v>0</v>
      </c>
      <c r="W23" s="39"/>
      <c r="X23" s="58" t="s">
        <v>0</v>
      </c>
      <c r="Y23" s="24"/>
      <c r="AA23" s="76"/>
    </row>
    <row r="24" spans="1:35" ht="16.149999999999999" customHeight="1" thickBot="1" x14ac:dyDescent="0.25">
      <c r="A24" s="37"/>
      <c r="B24" s="37"/>
      <c r="C24" s="37"/>
      <c r="D24" s="37"/>
      <c r="E24" s="1"/>
      <c r="F24" s="1"/>
      <c r="G24" s="1"/>
      <c r="H24" s="1"/>
      <c r="I24" s="1"/>
      <c r="J24" s="1"/>
      <c r="K24" s="37"/>
      <c r="L24" s="37"/>
      <c r="M24" s="37"/>
      <c r="N24" s="37"/>
      <c r="P24" s="1" t="s">
        <v>61</v>
      </c>
      <c r="Q24" s="37"/>
      <c r="R24" s="121" t="s">
        <v>12</v>
      </c>
      <c r="S24" s="122" t="s">
        <v>17</v>
      </c>
      <c r="T24" s="153" t="s">
        <v>19</v>
      </c>
      <c r="U24" s="122" t="s">
        <v>7</v>
      </c>
      <c r="V24" s="155" t="s">
        <v>56</v>
      </c>
      <c r="W24" s="157" t="s">
        <v>60</v>
      </c>
      <c r="X24" s="59" t="s">
        <v>9</v>
      </c>
      <c r="Y24" s="24"/>
      <c r="AA24" s="146"/>
    </row>
    <row r="25" spans="1:35" ht="16.149999999999999" customHeight="1" thickBot="1" x14ac:dyDescent="0.35">
      <c r="A25" s="37"/>
      <c r="B25" s="37"/>
      <c r="C25" s="37"/>
      <c r="D25" s="37"/>
      <c r="E25" s="46"/>
      <c r="F25" s="1" t="s">
        <v>4</v>
      </c>
      <c r="G25" s="1"/>
      <c r="H25" s="1"/>
      <c r="I25" s="1"/>
      <c r="J25" s="75"/>
      <c r="K25" s="1" t="s">
        <v>11</v>
      </c>
      <c r="L25" s="37"/>
      <c r="M25" s="37"/>
      <c r="N25" s="37"/>
      <c r="O25" s="162"/>
      <c r="P25" s="73">
        <v>32</v>
      </c>
      <c r="Q25" s="105" t="str">
        <f t="shared" ref="Q25:Q38" si="2">C2</f>
        <v>Fred</v>
      </c>
      <c r="R25" s="116">
        <f>32-P25</f>
        <v>0</v>
      </c>
      <c r="S25" s="116">
        <v>30</v>
      </c>
      <c r="T25" s="116"/>
      <c r="U25" s="116"/>
      <c r="V25" s="117">
        <f t="shared" ref="V25:V38" si="3">S25+T25+U25-R25</f>
        <v>30</v>
      </c>
      <c r="W25" s="158">
        <f>V25-P25</f>
        <v>-2</v>
      </c>
      <c r="X25" s="69">
        <f>V2</f>
        <v>164</v>
      </c>
      <c r="Y25" s="83">
        <f>W2</f>
        <v>1</v>
      </c>
      <c r="AA25" s="146"/>
    </row>
    <row r="26" spans="1:35" ht="16.149999999999999" customHeight="1" thickBot="1" x14ac:dyDescent="0.3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162"/>
      <c r="P26" s="73">
        <v>32</v>
      </c>
      <c r="Q26" s="105" t="str">
        <f t="shared" si="2"/>
        <v>Joni</v>
      </c>
      <c r="R26" s="116">
        <f t="shared" ref="R26:R39" si="4">32-P26</f>
        <v>0</v>
      </c>
      <c r="S26" s="116">
        <v>36</v>
      </c>
      <c r="T26" s="116"/>
      <c r="U26" s="116"/>
      <c r="V26" s="104">
        <f t="shared" si="3"/>
        <v>36</v>
      </c>
      <c r="W26" s="158">
        <f t="shared" ref="W26:W39" si="5">V26-P26</f>
        <v>4</v>
      </c>
      <c r="X26" s="69">
        <f t="shared" ref="X26:X38" si="6">V3</f>
        <v>159</v>
      </c>
      <c r="Y26" s="83">
        <f t="shared" ref="Y26:Y40" si="7">W3</f>
        <v>3</v>
      </c>
      <c r="AA26" s="146"/>
    </row>
    <row r="27" spans="1:35" ht="16.149999999999999" customHeight="1" thickBot="1" x14ac:dyDescent="0.3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162"/>
      <c r="P27" s="73"/>
      <c r="Q27" s="105" t="str">
        <f t="shared" si="2"/>
        <v>Tara</v>
      </c>
      <c r="R27" s="116">
        <f t="shared" si="4"/>
        <v>32</v>
      </c>
      <c r="S27" s="116">
        <v>24</v>
      </c>
      <c r="T27" s="116"/>
      <c r="U27" s="116"/>
      <c r="V27" s="104">
        <f t="shared" si="3"/>
        <v>-8</v>
      </c>
      <c r="W27" s="158">
        <f t="shared" si="5"/>
        <v>-8</v>
      </c>
      <c r="X27" s="69">
        <f t="shared" si="6"/>
        <v>158</v>
      </c>
      <c r="Y27" s="83">
        <f t="shared" si="7"/>
        <v>4</v>
      </c>
      <c r="AA27" s="146"/>
    </row>
    <row r="28" spans="1:35" ht="16.149999999999999" customHeight="1" thickBot="1" x14ac:dyDescent="0.35">
      <c r="A28" s="37"/>
      <c r="B28" s="37"/>
      <c r="C28" s="37"/>
      <c r="D28" s="6" t="s">
        <v>23</v>
      </c>
      <c r="E28" s="7"/>
      <c r="F28" s="7"/>
      <c r="G28" s="7"/>
      <c r="H28" s="7"/>
      <c r="I28" s="7"/>
      <c r="J28" s="7"/>
      <c r="K28" s="7"/>
      <c r="L28" s="7"/>
      <c r="M28" s="9"/>
      <c r="N28" s="37"/>
      <c r="O28" s="162"/>
      <c r="P28" s="73"/>
      <c r="Q28" s="105" t="str">
        <f t="shared" si="2"/>
        <v>Roger</v>
      </c>
      <c r="R28" s="116">
        <f t="shared" si="4"/>
        <v>32</v>
      </c>
      <c r="S28" s="116"/>
      <c r="T28" s="116">
        <v>2</v>
      </c>
      <c r="U28" s="116"/>
      <c r="V28" s="104">
        <f t="shared" si="3"/>
        <v>-30</v>
      </c>
      <c r="W28" s="158">
        <f t="shared" si="5"/>
        <v>-30</v>
      </c>
      <c r="X28" s="69">
        <f t="shared" si="6"/>
        <v>157</v>
      </c>
      <c r="Y28" s="83">
        <f t="shared" si="7"/>
        <v>5</v>
      </c>
      <c r="AA28" s="146"/>
    </row>
    <row r="29" spans="1:35" ht="16.149999999999999" customHeight="1" thickBot="1" x14ac:dyDescent="0.35">
      <c r="A29" s="37"/>
      <c r="B29" s="37"/>
      <c r="C29" s="37"/>
      <c r="D29" s="61" t="s">
        <v>52</v>
      </c>
      <c r="E29" s="62"/>
      <c r="F29" s="62"/>
      <c r="G29" s="95">
        <v>12</v>
      </c>
      <c r="H29" s="62"/>
      <c r="I29" s="62" t="s">
        <v>143</v>
      </c>
      <c r="J29" s="62"/>
      <c r="K29" s="62"/>
      <c r="L29" s="62"/>
      <c r="M29" s="63"/>
      <c r="N29" s="37"/>
      <c r="O29" s="162"/>
      <c r="P29" s="73">
        <v>32</v>
      </c>
      <c r="Q29" s="105" t="str">
        <f t="shared" si="2"/>
        <v>Jeanne</v>
      </c>
      <c r="R29" s="116">
        <f t="shared" si="4"/>
        <v>0</v>
      </c>
      <c r="S29" s="116"/>
      <c r="T29" s="116">
        <v>8</v>
      </c>
      <c r="U29" s="116"/>
      <c r="V29" s="104">
        <f t="shared" si="3"/>
        <v>8</v>
      </c>
      <c r="W29" s="158">
        <f t="shared" si="5"/>
        <v>-24</v>
      </c>
      <c r="X29" s="69">
        <f t="shared" si="6"/>
        <v>129</v>
      </c>
      <c r="Y29" s="83">
        <f t="shared" si="7"/>
        <v>15</v>
      </c>
      <c r="AA29" s="146"/>
    </row>
    <row r="30" spans="1:35" ht="16.149999999999999" customHeight="1" thickBot="1" x14ac:dyDescent="0.35">
      <c r="A30" s="37"/>
      <c r="B30" s="37"/>
      <c r="C30" s="37"/>
      <c r="D30" s="37"/>
      <c r="E30" s="1"/>
      <c r="F30" s="37"/>
      <c r="G30" s="1"/>
      <c r="H30" s="37"/>
      <c r="I30" s="37"/>
      <c r="J30" s="37"/>
      <c r="K30" s="37"/>
      <c r="L30" s="37"/>
      <c r="M30" s="37"/>
      <c r="N30" s="37"/>
      <c r="O30" s="162"/>
      <c r="P30" s="73">
        <v>32</v>
      </c>
      <c r="Q30" s="105" t="str">
        <f t="shared" si="2"/>
        <v>Jackie</v>
      </c>
      <c r="R30" s="116">
        <f t="shared" si="4"/>
        <v>0</v>
      </c>
      <c r="S30" s="116"/>
      <c r="T30" s="116">
        <v>16</v>
      </c>
      <c r="U30" s="116"/>
      <c r="V30" s="104">
        <f t="shared" si="3"/>
        <v>16</v>
      </c>
      <c r="W30" s="158">
        <f t="shared" si="5"/>
        <v>-16</v>
      </c>
      <c r="X30" s="69">
        <f t="shared" si="6"/>
        <v>119</v>
      </c>
      <c r="Y30" s="83">
        <f t="shared" si="7"/>
        <v>16</v>
      </c>
      <c r="AA30" s="146"/>
    </row>
    <row r="31" spans="1:35" ht="16.149999999999999" customHeight="1" thickBot="1" x14ac:dyDescent="0.35">
      <c r="A31" s="37"/>
      <c r="B31" s="37"/>
      <c r="C31" s="38"/>
      <c r="D31" s="1"/>
      <c r="E31" s="1"/>
      <c r="F31" s="37"/>
      <c r="G31" s="37"/>
      <c r="H31" s="37"/>
      <c r="I31" s="37"/>
      <c r="J31" s="37"/>
      <c r="K31" s="37"/>
      <c r="L31" s="37"/>
      <c r="M31" s="37"/>
      <c r="N31" s="37"/>
      <c r="O31" s="162"/>
      <c r="P31" s="73">
        <v>32</v>
      </c>
      <c r="Q31" s="105" t="str">
        <f t="shared" si="2"/>
        <v>Darla</v>
      </c>
      <c r="R31" s="116">
        <f t="shared" si="4"/>
        <v>0</v>
      </c>
      <c r="S31" s="116">
        <v>18</v>
      </c>
      <c r="T31" s="116">
        <v>4</v>
      </c>
      <c r="U31" s="116"/>
      <c r="V31" s="104">
        <f t="shared" si="3"/>
        <v>22</v>
      </c>
      <c r="W31" s="158">
        <f t="shared" si="5"/>
        <v>-10</v>
      </c>
      <c r="X31" s="69">
        <f t="shared" si="6"/>
        <v>146</v>
      </c>
      <c r="Y31" s="83">
        <f t="shared" si="7"/>
        <v>11</v>
      </c>
      <c r="AA31" s="146"/>
    </row>
    <row r="32" spans="1:35" ht="16.149999999999999" customHeight="1" thickBot="1" x14ac:dyDescent="0.35">
      <c r="A32" s="39"/>
      <c r="B32" s="37"/>
      <c r="C32" s="10" t="s">
        <v>59</v>
      </c>
      <c r="D32" s="6" t="s">
        <v>2</v>
      </c>
      <c r="E32" s="7"/>
      <c r="F32" s="8"/>
      <c r="G32" s="9"/>
      <c r="H32" s="37"/>
      <c r="I32" s="37"/>
      <c r="J32" s="37"/>
      <c r="K32" s="37"/>
      <c r="L32" s="37"/>
      <c r="M32" s="37"/>
      <c r="N32" s="37"/>
      <c r="O32" s="162"/>
      <c r="P32" s="73">
        <v>32</v>
      </c>
      <c r="Q32" s="105" t="str">
        <f t="shared" si="2"/>
        <v>Kieran</v>
      </c>
      <c r="R32" s="116">
        <f t="shared" si="4"/>
        <v>0</v>
      </c>
      <c r="S32" s="116">
        <v>12</v>
      </c>
      <c r="T32" s="116">
        <v>8</v>
      </c>
      <c r="U32" s="116"/>
      <c r="V32" s="104">
        <f t="shared" si="3"/>
        <v>20</v>
      </c>
      <c r="W32" s="158">
        <f t="shared" si="5"/>
        <v>-12</v>
      </c>
      <c r="X32" s="69">
        <f t="shared" si="6"/>
        <v>152</v>
      </c>
      <c r="Y32" s="83">
        <f t="shared" si="7"/>
        <v>9</v>
      </c>
      <c r="AA32" s="146"/>
    </row>
    <row r="33" spans="1:29" ht="16.149999999999999" customHeight="1" thickBot="1" x14ac:dyDescent="0.35">
      <c r="A33" s="37"/>
      <c r="B33" s="37"/>
      <c r="C33" s="140">
        <f>V19*0.3</f>
        <v>57.599999999999994</v>
      </c>
      <c r="D33" s="70" t="s">
        <v>20</v>
      </c>
      <c r="E33" s="47"/>
      <c r="F33" s="48"/>
      <c r="G33" s="49"/>
      <c r="H33" s="37"/>
      <c r="I33" s="37"/>
      <c r="J33" s="37"/>
      <c r="K33" s="37"/>
      <c r="L33" s="37"/>
      <c r="M33" s="37"/>
      <c r="N33" s="37"/>
      <c r="O33" s="162"/>
      <c r="P33" s="73">
        <v>32</v>
      </c>
      <c r="Q33" s="105" t="str">
        <f t="shared" si="2"/>
        <v>Kaidan</v>
      </c>
      <c r="R33" s="116">
        <f t="shared" si="4"/>
        <v>0</v>
      </c>
      <c r="S33" s="116"/>
      <c r="T33" s="116"/>
      <c r="U33" s="116"/>
      <c r="V33" s="104">
        <f t="shared" si="3"/>
        <v>0</v>
      </c>
      <c r="W33" s="158">
        <f t="shared" si="5"/>
        <v>-32</v>
      </c>
      <c r="X33" s="69">
        <f t="shared" si="6"/>
        <v>151</v>
      </c>
      <c r="Y33" s="83">
        <f t="shared" si="7"/>
        <v>10</v>
      </c>
      <c r="Z33" s="67"/>
      <c r="AA33" s="146"/>
    </row>
    <row r="34" spans="1:29" ht="16.149999999999999" customHeight="1" thickBot="1" x14ac:dyDescent="0.35">
      <c r="A34" s="37"/>
      <c r="B34" s="37"/>
      <c r="C34" s="141">
        <f>V19*0.2</f>
        <v>38.400000000000006</v>
      </c>
      <c r="D34" s="71" t="s">
        <v>16</v>
      </c>
      <c r="E34" s="47"/>
      <c r="F34" s="48"/>
      <c r="G34" s="49"/>
      <c r="H34" s="37"/>
      <c r="I34" s="37"/>
      <c r="J34" s="37"/>
      <c r="K34" s="37"/>
      <c r="L34" s="37"/>
      <c r="M34" s="37"/>
      <c r="N34" s="37"/>
      <c r="O34" s="162"/>
      <c r="P34" s="73">
        <v>32</v>
      </c>
      <c r="Q34" s="105" t="str">
        <f t="shared" si="2"/>
        <v>Jim</v>
      </c>
      <c r="R34" s="116">
        <f t="shared" si="4"/>
        <v>0</v>
      </c>
      <c r="S34" s="116"/>
      <c r="T34" s="116"/>
      <c r="U34" s="116"/>
      <c r="V34" s="104">
        <f t="shared" si="3"/>
        <v>0</v>
      </c>
      <c r="W34" s="158">
        <f t="shared" si="5"/>
        <v>-32</v>
      </c>
      <c r="X34" s="69">
        <f t="shared" si="6"/>
        <v>154</v>
      </c>
      <c r="Y34" s="83">
        <f t="shared" si="7"/>
        <v>6</v>
      </c>
      <c r="AA34" s="146"/>
    </row>
    <row r="35" spans="1:29" ht="16.149999999999999" customHeight="1" thickBot="1" x14ac:dyDescent="0.35">
      <c r="A35" s="37"/>
      <c r="B35" s="37"/>
      <c r="C35" s="141">
        <f>V19*0.15</f>
        <v>28.799999999999997</v>
      </c>
      <c r="D35" s="71" t="s">
        <v>22</v>
      </c>
      <c r="E35" s="47"/>
      <c r="F35" s="48"/>
      <c r="G35" s="49"/>
      <c r="H35" s="37"/>
      <c r="I35" s="37"/>
      <c r="J35" s="37"/>
      <c r="K35" s="37"/>
      <c r="L35" s="37"/>
      <c r="M35" s="37"/>
      <c r="N35" s="159"/>
      <c r="O35" s="162"/>
      <c r="P35" s="73">
        <v>32</v>
      </c>
      <c r="Q35" s="105" t="str">
        <f t="shared" si="2"/>
        <v>Lisa</v>
      </c>
      <c r="R35" s="116">
        <f t="shared" si="4"/>
        <v>0</v>
      </c>
      <c r="S35" s="116"/>
      <c r="T35" s="116"/>
      <c r="U35" s="116"/>
      <c r="V35" s="104">
        <f t="shared" si="3"/>
        <v>0</v>
      </c>
      <c r="W35" s="158">
        <f t="shared" si="5"/>
        <v>-32</v>
      </c>
      <c r="X35" s="69">
        <f t="shared" si="6"/>
        <v>161</v>
      </c>
      <c r="Y35" s="83">
        <f t="shared" si="7"/>
        <v>2</v>
      </c>
      <c r="Z35" s="76"/>
      <c r="AA35" s="146"/>
    </row>
    <row r="36" spans="1:29" ht="16.149999999999999" customHeight="1" thickBot="1" x14ac:dyDescent="0.35">
      <c r="A36" s="37"/>
      <c r="B36" s="37"/>
      <c r="C36" s="141">
        <f>V19*0.11</f>
        <v>21.12</v>
      </c>
      <c r="D36" s="71" t="s">
        <v>21</v>
      </c>
      <c r="E36" s="47"/>
      <c r="F36" s="48"/>
      <c r="G36" s="49"/>
      <c r="H36" s="37"/>
      <c r="I36" s="37"/>
      <c r="J36" s="76"/>
      <c r="K36" s="37"/>
      <c r="L36" s="37"/>
      <c r="M36" s="37"/>
      <c r="N36" s="159"/>
      <c r="O36" s="162"/>
      <c r="P36" s="73"/>
      <c r="Q36" s="105" t="str">
        <f t="shared" si="2"/>
        <v>Stuart</v>
      </c>
      <c r="R36" s="116">
        <f t="shared" si="4"/>
        <v>32</v>
      </c>
      <c r="S36" s="116">
        <v>12</v>
      </c>
      <c r="T36" s="116"/>
      <c r="U36" s="116"/>
      <c r="V36" s="104">
        <f t="shared" si="3"/>
        <v>-20</v>
      </c>
      <c r="W36" s="158">
        <f t="shared" si="5"/>
        <v>-20</v>
      </c>
      <c r="X36" s="69">
        <f t="shared" si="6"/>
        <v>146</v>
      </c>
      <c r="Y36" s="83">
        <f t="shared" si="7"/>
        <v>11</v>
      </c>
      <c r="AA36" s="146"/>
    </row>
    <row r="37" spans="1:29" ht="16.149999999999999" customHeight="1" thickBot="1" x14ac:dyDescent="0.35">
      <c r="A37" s="37"/>
      <c r="B37" s="37"/>
      <c r="C37" s="141">
        <f>V19*0.09</f>
        <v>17.28</v>
      </c>
      <c r="D37" s="71" t="s">
        <v>35</v>
      </c>
      <c r="E37" s="50"/>
      <c r="F37" s="50"/>
      <c r="G37" s="51"/>
      <c r="H37" s="37"/>
      <c r="I37" s="37"/>
      <c r="J37" s="76"/>
      <c r="K37" s="37"/>
      <c r="L37" s="37"/>
      <c r="M37" s="37"/>
      <c r="N37" s="159"/>
      <c r="O37" s="162"/>
      <c r="P37" s="73"/>
      <c r="Q37" s="105" t="str">
        <f t="shared" si="2"/>
        <v>Debbie</v>
      </c>
      <c r="R37" s="116">
        <f t="shared" si="4"/>
        <v>32</v>
      </c>
      <c r="S37" s="116">
        <v>12</v>
      </c>
      <c r="T37" s="116"/>
      <c r="U37" s="116"/>
      <c r="V37" s="104">
        <f t="shared" si="3"/>
        <v>-20</v>
      </c>
      <c r="W37" s="158">
        <f t="shared" si="5"/>
        <v>-20</v>
      </c>
      <c r="X37" s="69">
        <f t="shared" si="6"/>
        <v>154</v>
      </c>
      <c r="Y37" s="83">
        <f t="shared" si="7"/>
        <v>6</v>
      </c>
      <c r="Z37" s="76"/>
      <c r="AA37" s="147"/>
    </row>
    <row r="38" spans="1:29" ht="16.149999999999999" customHeight="1" thickBot="1" x14ac:dyDescent="0.35">
      <c r="A38" s="37"/>
      <c r="B38" s="37"/>
      <c r="C38" s="142">
        <f>V19*0.07</f>
        <v>13.440000000000001</v>
      </c>
      <c r="D38" s="72" t="s">
        <v>34</v>
      </c>
      <c r="E38" s="52"/>
      <c r="F38" s="53"/>
      <c r="G38" s="54"/>
      <c r="H38" s="37"/>
      <c r="I38" s="37"/>
      <c r="J38" s="76"/>
      <c r="K38" s="37"/>
      <c r="L38" s="37"/>
      <c r="M38" s="37"/>
      <c r="N38" s="160" t="s">
        <v>63</v>
      </c>
      <c r="O38" s="162" t="s">
        <v>62</v>
      </c>
      <c r="P38" s="73">
        <v>36</v>
      </c>
      <c r="Q38" s="105" t="str">
        <f t="shared" si="2"/>
        <v>Scott</v>
      </c>
      <c r="R38" s="116">
        <f t="shared" si="4"/>
        <v>-4</v>
      </c>
      <c r="S38" s="116"/>
      <c r="T38" s="116"/>
      <c r="U38" s="116"/>
      <c r="V38" s="104">
        <f t="shared" si="3"/>
        <v>4</v>
      </c>
      <c r="W38" s="158">
        <f t="shared" si="5"/>
        <v>-32</v>
      </c>
      <c r="X38" s="69">
        <f t="shared" si="6"/>
        <v>153</v>
      </c>
      <c r="Y38" s="83">
        <f t="shared" si="7"/>
        <v>8</v>
      </c>
      <c r="AA38" s="146"/>
      <c r="AB38" s="145"/>
    </row>
    <row r="39" spans="1:29" ht="16.149999999999999" customHeight="1" thickBot="1" x14ac:dyDescent="0.35">
      <c r="A39" s="37"/>
      <c r="B39" s="37"/>
      <c r="C39" s="143"/>
      <c r="D39" s="7"/>
      <c r="E39" s="7"/>
      <c r="F39" s="7"/>
      <c r="G39" s="9"/>
      <c r="H39" s="37"/>
      <c r="I39" s="37"/>
      <c r="J39" s="76"/>
      <c r="K39" s="37"/>
      <c r="L39" s="37"/>
      <c r="M39" s="37"/>
      <c r="N39" s="37"/>
      <c r="O39" s="162"/>
      <c r="P39" s="73"/>
      <c r="Q39" s="105" t="str">
        <f t="shared" ref="Q39" si="8">C16</f>
        <v>Michelle</v>
      </c>
      <c r="R39" s="116">
        <f t="shared" si="4"/>
        <v>32</v>
      </c>
      <c r="S39" s="116"/>
      <c r="T39" s="116">
        <v>6</v>
      </c>
      <c r="U39" s="116"/>
      <c r="V39" s="104">
        <f t="shared" ref="V39" si="9">S39+T39+U39-R39</f>
        <v>-26</v>
      </c>
      <c r="W39" s="158">
        <f t="shared" si="5"/>
        <v>-26</v>
      </c>
      <c r="X39" s="69">
        <f t="shared" ref="X39" si="10">V16</f>
        <v>135</v>
      </c>
      <c r="Y39" s="83">
        <f t="shared" si="7"/>
        <v>14</v>
      </c>
      <c r="Z39" s="76"/>
      <c r="AA39" s="147"/>
      <c r="AB39" s="145"/>
    </row>
    <row r="40" spans="1:29" ht="16.149999999999999" customHeight="1" thickBot="1" x14ac:dyDescent="0.3">
      <c r="A40" s="37"/>
      <c r="B40" s="37"/>
      <c r="C40" s="144">
        <f>V19*0.08</f>
        <v>15.36</v>
      </c>
      <c r="D40" s="55" t="s">
        <v>33</v>
      </c>
      <c r="E40" s="56"/>
      <c r="F40" s="56"/>
      <c r="G40" s="57"/>
      <c r="H40" s="37"/>
      <c r="I40" s="37"/>
      <c r="J40" s="76"/>
      <c r="K40" s="37"/>
      <c r="L40" s="37"/>
      <c r="M40" s="37"/>
      <c r="N40" s="37"/>
      <c r="O40" s="163"/>
      <c r="P40" s="73">
        <v>32</v>
      </c>
      <c r="Q40" s="105" t="str">
        <f t="shared" ref="Q40" si="11">C17</f>
        <v>Teri</v>
      </c>
      <c r="R40" s="116">
        <f t="shared" ref="R40" si="12">32-P40</f>
        <v>0</v>
      </c>
      <c r="S40" s="116"/>
      <c r="T40" s="116">
        <v>4</v>
      </c>
      <c r="U40" s="116"/>
      <c r="V40" s="104">
        <f t="shared" ref="V40" si="13">S40+T40+U40-R40</f>
        <v>4</v>
      </c>
      <c r="W40" s="158">
        <f t="shared" ref="W40" si="14">V40-P40</f>
        <v>-28</v>
      </c>
      <c r="X40" s="69">
        <f t="shared" ref="X40" si="15">V17</f>
        <v>146</v>
      </c>
      <c r="Y40" s="83">
        <f t="shared" si="7"/>
        <v>11</v>
      </c>
      <c r="AA40" s="146"/>
    </row>
    <row r="41" spans="1:29" ht="16.149999999999999" customHeight="1" thickBot="1" x14ac:dyDescent="0.3">
      <c r="A41" s="37"/>
      <c r="B41" s="37"/>
      <c r="C41" s="37"/>
      <c r="D41" s="37"/>
      <c r="E41" s="37"/>
      <c r="F41" s="37"/>
      <c r="G41" s="37"/>
      <c r="H41" s="37"/>
      <c r="I41" s="37"/>
      <c r="J41" s="76"/>
      <c r="K41" s="37"/>
      <c r="L41" s="37"/>
      <c r="M41" s="37"/>
      <c r="N41" s="37"/>
      <c r="O41" s="163"/>
      <c r="P41" s="205"/>
      <c r="Q41" s="206"/>
      <c r="R41" s="207"/>
      <c r="S41" s="207"/>
      <c r="T41" s="207"/>
      <c r="U41" s="207"/>
      <c r="V41" s="208"/>
      <c r="W41" s="158"/>
      <c r="X41" s="211"/>
      <c r="Y41" s="212"/>
      <c r="Z41" s="76"/>
      <c r="AA41" s="147"/>
      <c r="AC41" s="76"/>
    </row>
    <row r="42" spans="1:29" ht="16.149999999999999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76"/>
      <c r="K42" s="37"/>
      <c r="L42" s="37"/>
      <c r="M42" s="37"/>
      <c r="N42" s="37"/>
      <c r="O42" s="38"/>
      <c r="P42" s="107">
        <f>SUM(P25:P41)</f>
        <v>356</v>
      </c>
      <c r="Q42" s="106" t="s">
        <v>25</v>
      </c>
      <c r="R42" s="107">
        <f>SUM(R25:R41)</f>
        <v>156</v>
      </c>
      <c r="S42" s="107">
        <f>SUM(S25:S41)</f>
        <v>144</v>
      </c>
      <c r="T42" s="108">
        <f t="shared" ref="T42:U42" si="16">SUM(T25:T41)</f>
        <v>48</v>
      </c>
      <c r="U42" s="108">
        <f t="shared" si="16"/>
        <v>0</v>
      </c>
      <c r="V42" s="108">
        <f>SUM(V25:V41)</f>
        <v>36</v>
      </c>
      <c r="W42" s="158">
        <f>SUM(W25:W41)</f>
        <v>-320</v>
      </c>
      <c r="X42" s="209"/>
      <c r="Y42" s="210"/>
      <c r="AA42" s="146"/>
    </row>
    <row r="43" spans="1:29" ht="16.149999999999999" customHeigh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1">
        <v>12</v>
      </c>
      <c r="T43" s="237">
        <f>S43</f>
        <v>12</v>
      </c>
      <c r="U43" s="37"/>
      <c r="V43" s="37"/>
      <c r="W43" s="37"/>
      <c r="X43" s="37"/>
      <c r="Y43" s="37"/>
      <c r="Z43" s="76"/>
      <c r="AA43" s="76"/>
    </row>
    <row r="44" spans="1:29" ht="16.149999999999999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>
        <v>18</v>
      </c>
      <c r="P44" s="37"/>
      <c r="Q44" s="37"/>
      <c r="R44" s="79"/>
      <c r="S44" s="204">
        <f>S42/S43</f>
        <v>12</v>
      </c>
      <c r="T44" s="204">
        <f>T42/T43</f>
        <v>4</v>
      </c>
      <c r="U44" s="37"/>
      <c r="V44" s="68">
        <f>V42-T42-S42</f>
        <v>-156</v>
      </c>
      <c r="W44" s="37"/>
      <c r="X44" s="37"/>
      <c r="Y44" s="37"/>
    </row>
    <row r="45" spans="1:29" ht="16.149999999999999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68">
        <f>R42-P42</f>
        <v>-200</v>
      </c>
      <c r="W45" s="37"/>
      <c r="X45" s="37"/>
      <c r="Y45" s="37"/>
    </row>
    <row r="46" spans="1:29" ht="19.149999999999999" customHeight="1" x14ac:dyDescent="0.2"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1:29" ht="19.149999999999999" customHeight="1" x14ac:dyDescent="0.2">
      <c r="Q47" s="37"/>
      <c r="R47" s="37"/>
      <c r="S47" s="37"/>
      <c r="T47" s="37"/>
      <c r="U47" s="37"/>
      <c r="V47" s="37"/>
      <c r="W47" s="37"/>
      <c r="X47" s="37"/>
      <c r="Y47" s="24"/>
    </row>
    <row r="48" spans="1:29" x14ac:dyDescent="0.2">
      <c r="W48" s="37"/>
      <c r="X48" s="37"/>
      <c r="Y48" s="24"/>
    </row>
  </sheetData>
  <phoneticPr fontId="2" type="noConversion"/>
  <pageMargins left="0.25" right="0.25" top="0.75" bottom="0.75" header="0.3" footer="0.3"/>
  <pageSetup scale="145" orientation="landscape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30E0-8B83-4F8B-8645-67C8B7CF79F0}">
  <sheetPr codeName="Sheet1">
    <tabColor theme="2" tint="-0.249977111117893"/>
    <pageSetUpPr fitToPage="1"/>
  </sheetPr>
  <dimension ref="C1:BV46"/>
  <sheetViews>
    <sheetView zoomScale="86" zoomScaleNormal="86" workbookViewId="0">
      <selection activeCell="AX4" sqref="AX4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3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 t="s">
        <v>114</v>
      </c>
      <c r="E3" s="82" t="s">
        <v>113</v>
      </c>
      <c r="F3" s="82" t="s">
        <v>112</v>
      </c>
      <c r="G3" s="82" t="s">
        <v>111</v>
      </c>
      <c r="H3" s="82" t="s">
        <v>110</v>
      </c>
      <c r="I3" s="93"/>
      <c r="J3" s="32" t="s">
        <v>65</v>
      </c>
      <c r="K3" s="28" t="s">
        <v>66</v>
      </c>
      <c r="L3" s="28" t="s">
        <v>67</v>
      </c>
      <c r="M3" s="28" t="s">
        <v>68</v>
      </c>
      <c r="N3" s="28" t="s">
        <v>69</v>
      </c>
      <c r="O3" s="28" t="s">
        <v>70</v>
      </c>
      <c r="P3" s="28" t="s">
        <v>80</v>
      </c>
      <c r="Q3" s="28" t="s">
        <v>71</v>
      </c>
      <c r="R3" s="28" t="s">
        <v>72</v>
      </c>
      <c r="S3" s="28" t="s">
        <v>73</v>
      </c>
      <c r="T3" s="28" t="s">
        <v>74</v>
      </c>
      <c r="U3" s="28" t="s">
        <v>75</v>
      </c>
      <c r="V3" s="28" t="s">
        <v>76</v>
      </c>
      <c r="W3" s="28" t="s">
        <v>77</v>
      </c>
      <c r="X3" s="32" t="s">
        <v>78</v>
      </c>
      <c r="Y3" s="32" t="s">
        <v>79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121</v>
      </c>
      <c r="E4" s="31" t="s">
        <v>135</v>
      </c>
      <c r="F4" s="31" t="s">
        <v>123</v>
      </c>
      <c r="G4" s="31" t="s">
        <v>124</v>
      </c>
      <c r="H4" s="31" t="s">
        <v>133</v>
      </c>
      <c r="I4" s="31" t="s">
        <v>120</v>
      </c>
      <c r="J4" s="31" t="s">
        <v>126</v>
      </c>
      <c r="K4" s="31" t="s">
        <v>140</v>
      </c>
      <c r="L4" s="31" t="s">
        <v>128</v>
      </c>
      <c r="M4" s="31" t="s">
        <v>136</v>
      </c>
      <c r="N4" s="31" t="s">
        <v>133</v>
      </c>
      <c r="O4" s="31" t="s">
        <v>129</v>
      </c>
      <c r="P4" s="31" t="s">
        <v>137</v>
      </c>
      <c r="Q4" s="31" t="s">
        <v>134</v>
      </c>
      <c r="R4" s="31" t="s">
        <v>134</v>
      </c>
      <c r="S4" s="31" t="s">
        <v>129</v>
      </c>
      <c r="T4" s="31" t="s">
        <v>132</v>
      </c>
      <c r="U4" s="31" t="s">
        <v>131</v>
      </c>
      <c r="V4" s="31" t="s">
        <v>131</v>
      </c>
      <c r="W4" s="31" t="s">
        <v>128</v>
      </c>
      <c r="X4" s="31" t="s">
        <v>127</v>
      </c>
      <c r="Y4" s="31" t="s">
        <v>128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10" t="s">
        <v>135</v>
      </c>
      <c r="E5" s="171" t="str">
        <f>AF6</f>
        <v>U</v>
      </c>
      <c r="F5" s="171" t="str">
        <f>AF7</f>
        <v>T</v>
      </c>
      <c r="G5" s="171" t="str">
        <f>AF8</f>
        <v>I</v>
      </c>
      <c r="H5" s="171" t="str">
        <f>AF9</f>
        <v>E</v>
      </c>
      <c r="I5" s="110"/>
      <c r="J5" s="171" t="str">
        <f>AF10</f>
        <v>J</v>
      </c>
      <c r="K5" s="110" t="str">
        <f>AF11</f>
        <v>B</v>
      </c>
      <c r="L5" s="171" t="str">
        <f>AF12</f>
        <v>C</v>
      </c>
      <c r="M5" s="110" t="str">
        <f>AF13</f>
        <v>T</v>
      </c>
      <c r="N5" s="110" t="str">
        <f>AF14</f>
        <v>S</v>
      </c>
      <c r="O5" s="110" t="str">
        <f>AF15</f>
        <v>C</v>
      </c>
      <c r="P5" s="110" t="str">
        <f>AF16</f>
        <v>BU</v>
      </c>
      <c r="Q5" s="171" t="str">
        <f>AF17</f>
        <v>P</v>
      </c>
      <c r="R5" s="110" t="str">
        <f>AF18</f>
        <v>R</v>
      </c>
      <c r="S5" s="171" t="str">
        <f>AF19</f>
        <v>S</v>
      </c>
      <c r="T5" s="171" t="str">
        <f>AF20</f>
        <v>L</v>
      </c>
      <c r="U5" s="171" t="str">
        <f>AF21</f>
        <v>R</v>
      </c>
      <c r="V5" s="110" t="str">
        <f>AF22</f>
        <v>4</v>
      </c>
      <c r="W5" s="171" t="str">
        <f>AF23</f>
        <v>C</v>
      </c>
      <c r="X5" s="171" t="str">
        <f>AF24</f>
        <v>B</v>
      </c>
      <c r="Y5" s="110" t="str">
        <f>AF25</f>
        <v>B</v>
      </c>
      <c r="Z5" s="110">
        <f>SUM(D25:Y25)</f>
        <v>12</v>
      </c>
      <c r="AA5" s="110">
        <f>AY26</f>
        <v>38</v>
      </c>
      <c r="AC5" s="21">
        <f t="shared" ref="AC5:AC19" si="0">Z5</f>
        <v>12</v>
      </c>
      <c r="AF5" s="113" t="str">
        <f>TRIM(AY5)</f>
        <v>u</v>
      </c>
      <c r="AG5" s="113" t="str">
        <f t="shared" ref="AG5:AV20" si="1">TRIM(AZ5)</f>
        <v>M</v>
      </c>
      <c r="AH5" s="113" t="str">
        <f t="shared" si="1"/>
        <v>U</v>
      </c>
      <c r="AI5" s="113" t="str">
        <f t="shared" si="1"/>
        <v>U</v>
      </c>
      <c r="AJ5" s="113" t="str">
        <f t="shared" si="1"/>
        <v>U</v>
      </c>
      <c r="AK5" s="113" t="str">
        <f t="shared" ref="AK5:AK25" si="2">TRIM(BD5)</f>
        <v>U</v>
      </c>
      <c r="AL5" s="113" t="str">
        <f t="shared" si="1"/>
        <v>M</v>
      </c>
      <c r="AM5" s="113" t="str">
        <f t="shared" si="1"/>
        <v>U</v>
      </c>
      <c r="AN5" s="113" t="str">
        <f t="shared" si="1"/>
        <v>M</v>
      </c>
      <c r="AO5" s="113" t="str">
        <f t="shared" si="1"/>
        <v>U</v>
      </c>
      <c r="AP5" s="113" t="str">
        <f t="shared" si="1"/>
        <v>U</v>
      </c>
      <c r="AQ5" s="113" t="str">
        <f t="shared" si="1"/>
        <v>M</v>
      </c>
      <c r="AR5" s="113" t="str">
        <f t="shared" ref="AR5" si="3">TRIM(BK5)</f>
        <v>M</v>
      </c>
      <c r="AS5" s="113" t="str">
        <f t="shared" ref="AS5:AS25" si="4">TRIM(BL5)</f>
        <v>M</v>
      </c>
      <c r="AT5" s="113" t="str">
        <f t="shared" ref="AT5:AU25" si="5">TRIM(BM5)</f>
        <v>U</v>
      </c>
      <c r="AU5" s="113" t="str">
        <f t="shared" si="5"/>
        <v>M</v>
      </c>
      <c r="AV5" s="113" t="str">
        <f t="shared" si="1"/>
        <v/>
      </c>
      <c r="AW5" s="12"/>
      <c r="AX5" s="92"/>
      <c r="AY5" s="169" t="s">
        <v>139</v>
      </c>
      <c r="AZ5" s="165" t="s">
        <v>121</v>
      </c>
      <c r="BA5" s="165" t="s">
        <v>135</v>
      </c>
      <c r="BB5" s="169" t="s">
        <v>135</v>
      </c>
      <c r="BC5" s="165" t="s">
        <v>135</v>
      </c>
      <c r="BD5" s="165" t="s">
        <v>135</v>
      </c>
      <c r="BE5" s="165" t="s">
        <v>121</v>
      </c>
      <c r="BF5" s="165" t="s">
        <v>135</v>
      </c>
      <c r="BG5" s="165" t="s">
        <v>121</v>
      </c>
      <c r="BH5" s="165" t="s">
        <v>135</v>
      </c>
      <c r="BI5" s="165" t="s">
        <v>135</v>
      </c>
      <c r="BJ5" s="165" t="s">
        <v>121</v>
      </c>
      <c r="BK5" s="165" t="s">
        <v>121</v>
      </c>
      <c r="BL5" s="165" t="s">
        <v>121</v>
      </c>
      <c r="BM5" s="165" t="s">
        <v>135</v>
      </c>
      <c r="BN5" s="165" t="s">
        <v>121</v>
      </c>
      <c r="BO5" s="123"/>
      <c r="BP5" s="98"/>
      <c r="BQ5" s="166"/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71" t="str">
        <f>AG5</f>
        <v>M</v>
      </c>
      <c r="E6" s="110" t="str">
        <f>AG6</f>
        <v>O</v>
      </c>
      <c r="F6" s="110" t="str">
        <f>AG7</f>
        <v>O</v>
      </c>
      <c r="G6" s="110" t="str">
        <f>AG8</f>
        <v>M</v>
      </c>
      <c r="H6" s="171" t="str">
        <f>AG9</f>
        <v>E</v>
      </c>
      <c r="I6" s="110"/>
      <c r="J6" s="171" t="str">
        <f>AG10</f>
        <v>J</v>
      </c>
      <c r="K6" s="110" t="str">
        <f>AG11</f>
        <v>B</v>
      </c>
      <c r="L6" s="171" t="str">
        <f>AG12</f>
        <v>C</v>
      </c>
      <c r="M6" s="110" t="str">
        <f>AG13</f>
        <v>T</v>
      </c>
      <c r="N6" s="171" t="str">
        <f>AG14</f>
        <v>E</v>
      </c>
      <c r="O6" s="171" t="str">
        <f>AG15</f>
        <v>S</v>
      </c>
      <c r="P6" s="110" t="str">
        <f>AG16</f>
        <v>BU</v>
      </c>
      <c r="Q6" s="171" t="str">
        <f>AG17</f>
        <v>P</v>
      </c>
      <c r="R6" s="110" t="str">
        <f>AG18</f>
        <v>R</v>
      </c>
      <c r="S6" s="171" t="str">
        <f>AG19</f>
        <v>S</v>
      </c>
      <c r="T6" s="171" t="str">
        <f>AG20</f>
        <v>L</v>
      </c>
      <c r="U6" s="171" t="str">
        <f>AG21</f>
        <v>R</v>
      </c>
      <c r="V6" s="171" t="str">
        <f>AG22</f>
        <v>R</v>
      </c>
      <c r="W6" s="171" t="str">
        <f>AG23</f>
        <v>C</v>
      </c>
      <c r="X6" s="171" t="str">
        <f>AG24</f>
        <v>B</v>
      </c>
      <c r="Y6" s="110" t="str">
        <f>AG25</f>
        <v>B</v>
      </c>
      <c r="Z6" s="110">
        <f t="shared" ref="Z6:Z19" si="6">SUM(D26:Y26)</f>
        <v>13</v>
      </c>
      <c r="AA6" s="110">
        <f>AZ26</f>
        <v>47</v>
      </c>
      <c r="AC6" s="21">
        <f t="shared" si="0"/>
        <v>13</v>
      </c>
      <c r="AF6" s="113" t="str">
        <f t="shared" ref="AF6:AR25" si="7">TRIM(AY6)</f>
        <v>U</v>
      </c>
      <c r="AG6" s="113" t="str">
        <f t="shared" si="1"/>
        <v>O</v>
      </c>
      <c r="AH6" s="113" t="str">
        <f t="shared" si="1"/>
        <v>O</v>
      </c>
      <c r="AI6" s="113" t="str">
        <f t="shared" si="1"/>
        <v>O</v>
      </c>
      <c r="AJ6" s="113" t="str">
        <f t="shared" si="1"/>
        <v>U</v>
      </c>
      <c r="AK6" s="113" t="str">
        <f t="shared" si="2"/>
        <v>U</v>
      </c>
      <c r="AL6" s="113" t="str">
        <f t="shared" si="1"/>
        <v>O</v>
      </c>
      <c r="AM6" s="113" t="str">
        <f t="shared" si="1"/>
        <v>U</v>
      </c>
      <c r="AN6" s="113" t="str">
        <f t="shared" si="1"/>
        <v>U</v>
      </c>
      <c r="AO6" s="113" t="str">
        <f t="shared" si="1"/>
        <v>O</v>
      </c>
      <c r="AP6" s="113" t="str">
        <f t="shared" si="1"/>
        <v>U</v>
      </c>
      <c r="AQ6" s="113" t="str">
        <f t="shared" si="1"/>
        <v>O</v>
      </c>
      <c r="AR6" s="113" t="str">
        <f t="shared" si="1"/>
        <v>O</v>
      </c>
      <c r="AS6" s="113" t="str">
        <f t="shared" si="4"/>
        <v>O</v>
      </c>
      <c r="AT6" s="113" t="str">
        <f t="shared" si="5"/>
        <v>U</v>
      </c>
      <c r="AU6" s="113" t="str">
        <f t="shared" si="5"/>
        <v>O</v>
      </c>
      <c r="AV6" s="113" t="str">
        <f t="shared" si="1"/>
        <v/>
      </c>
      <c r="AW6" s="12"/>
      <c r="AX6" s="92"/>
      <c r="AY6" s="165" t="s">
        <v>135</v>
      </c>
      <c r="AZ6" s="165" t="s">
        <v>122</v>
      </c>
      <c r="BA6" s="165" t="s">
        <v>122</v>
      </c>
      <c r="BB6" s="165" t="s">
        <v>122</v>
      </c>
      <c r="BC6" s="165" t="s">
        <v>135</v>
      </c>
      <c r="BD6" s="165" t="s">
        <v>135</v>
      </c>
      <c r="BE6" s="165" t="s">
        <v>122</v>
      </c>
      <c r="BF6" s="165" t="s">
        <v>135</v>
      </c>
      <c r="BG6" s="165" t="s">
        <v>135</v>
      </c>
      <c r="BH6" s="165" t="s">
        <v>122</v>
      </c>
      <c r="BI6" s="165" t="s">
        <v>135</v>
      </c>
      <c r="BJ6" s="165" t="s">
        <v>122</v>
      </c>
      <c r="BK6" s="165" t="s">
        <v>122</v>
      </c>
      <c r="BL6" s="165" t="s">
        <v>122</v>
      </c>
      <c r="BM6" s="165" t="s">
        <v>135</v>
      </c>
      <c r="BN6" s="165" t="s">
        <v>122</v>
      </c>
      <c r="BO6" s="123"/>
      <c r="BP6" s="35"/>
      <c r="BQ6" s="166"/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>U</v>
      </c>
      <c r="E7" s="110" t="str">
        <f>AH6</f>
        <v>O</v>
      </c>
      <c r="F7" s="171" t="str">
        <f>AH7</f>
        <v>T</v>
      </c>
      <c r="G7" s="171" t="str">
        <f>AH8</f>
        <v>I</v>
      </c>
      <c r="H7" s="171" t="str">
        <f>AH9</f>
        <v>E</v>
      </c>
      <c r="I7" s="110"/>
      <c r="J7" s="171" t="str">
        <f>AH10</f>
        <v>J</v>
      </c>
      <c r="K7" s="110" t="str">
        <f>AH11</f>
        <v>B</v>
      </c>
      <c r="L7" s="171" t="str">
        <f>AH12</f>
        <v>C</v>
      </c>
      <c r="M7" s="171" t="str">
        <f>AH13</f>
        <v>V</v>
      </c>
      <c r="N7" s="110" t="str">
        <f>AH14</f>
        <v>S</v>
      </c>
      <c r="O7" s="171" t="str">
        <f>AH15</f>
        <v>S</v>
      </c>
      <c r="P7" s="110" t="str">
        <f>AH16</f>
        <v>BU</v>
      </c>
      <c r="Q7" s="110" t="str">
        <f>AH17</f>
        <v>T</v>
      </c>
      <c r="R7" s="110" t="str">
        <f>AH18</f>
        <v>R</v>
      </c>
      <c r="S7" s="171" t="str">
        <f>AH19</f>
        <v>S</v>
      </c>
      <c r="T7" s="110" t="str">
        <f>AH20</f>
        <v>C</v>
      </c>
      <c r="U7" s="110" t="str">
        <f>AH21</f>
        <v>C</v>
      </c>
      <c r="V7" s="110" t="str">
        <f>AH22</f>
        <v>4</v>
      </c>
      <c r="W7" s="171" t="str">
        <f>AH23</f>
        <v>C</v>
      </c>
      <c r="X7" s="171" t="str">
        <f>AH24</f>
        <v>B</v>
      </c>
      <c r="Y7" s="110" t="str">
        <f>AH25</f>
        <v>B</v>
      </c>
      <c r="Z7" s="110">
        <f t="shared" si="6"/>
        <v>10</v>
      </c>
      <c r="AA7" s="110">
        <f>BA26</f>
        <v>43</v>
      </c>
      <c r="AC7" s="21">
        <f t="shared" si="0"/>
        <v>10</v>
      </c>
      <c r="AF7" s="113" t="str">
        <f t="shared" si="7"/>
        <v>T</v>
      </c>
      <c r="AG7" s="113" t="str">
        <f t="shared" si="1"/>
        <v>O</v>
      </c>
      <c r="AH7" s="113" t="str">
        <f t="shared" si="1"/>
        <v>T</v>
      </c>
      <c r="AI7" s="113" t="str">
        <f t="shared" si="1"/>
        <v>T</v>
      </c>
      <c r="AJ7" s="113" t="str">
        <f t="shared" si="1"/>
        <v>T</v>
      </c>
      <c r="AK7" s="113" t="str">
        <f t="shared" si="2"/>
        <v>T</v>
      </c>
      <c r="AL7" s="113" t="str">
        <f t="shared" si="1"/>
        <v>O</v>
      </c>
      <c r="AM7" s="113" t="str">
        <f t="shared" si="1"/>
        <v>T</v>
      </c>
      <c r="AN7" s="113" t="str">
        <f t="shared" si="1"/>
        <v>T</v>
      </c>
      <c r="AO7" s="113" t="str">
        <f t="shared" si="1"/>
        <v>T</v>
      </c>
      <c r="AP7" s="113" t="str">
        <f t="shared" si="1"/>
        <v>T</v>
      </c>
      <c r="AQ7" s="113" t="str">
        <f t="shared" si="1"/>
        <v>T</v>
      </c>
      <c r="AR7" s="113" t="str">
        <f t="shared" si="1"/>
        <v>T</v>
      </c>
      <c r="AS7" s="113" t="str">
        <f t="shared" si="4"/>
        <v>T</v>
      </c>
      <c r="AT7" s="113" t="str">
        <f t="shared" si="5"/>
        <v>O</v>
      </c>
      <c r="AU7" s="113" t="str">
        <f t="shared" si="5"/>
        <v>T</v>
      </c>
      <c r="AV7" s="113" t="str">
        <f t="shared" si="1"/>
        <v/>
      </c>
      <c r="AW7" s="12"/>
      <c r="AX7" s="92"/>
      <c r="AY7" s="165" t="s">
        <v>123</v>
      </c>
      <c r="AZ7" s="165" t="s">
        <v>122</v>
      </c>
      <c r="BA7" s="165" t="s">
        <v>123</v>
      </c>
      <c r="BB7" s="165" t="s">
        <v>123</v>
      </c>
      <c r="BC7" s="165" t="s">
        <v>123</v>
      </c>
      <c r="BD7" s="165" t="s">
        <v>123</v>
      </c>
      <c r="BE7" s="165" t="s">
        <v>122</v>
      </c>
      <c r="BF7" s="165" t="s">
        <v>123</v>
      </c>
      <c r="BG7" s="165" t="s">
        <v>123</v>
      </c>
      <c r="BH7" s="165" t="s">
        <v>123</v>
      </c>
      <c r="BI7" s="165" t="s">
        <v>123</v>
      </c>
      <c r="BJ7" s="165" t="s">
        <v>123</v>
      </c>
      <c r="BK7" s="165" t="s">
        <v>123</v>
      </c>
      <c r="BL7" s="165" t="s">
        <v>123</v>
      </c>
      <c r="BM7" s="165" t="s">
        <v>122</v>
      </c>
      <c r="BN7" s="165" t="s">
        <v>123</v>
      </c>
      <c r="BO7" s="123"/>
      <c r="BP7" s="35"/>
      <c r="BQ7" s="166"/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>U</v>
      </c>
      <c r="E8" s="110" t="str">
        <f>AI6</f>
        <v>O</v>
      </c>
      <c r="F8" s="171" t="str">
        <f>AI7</f>
        <v>T</v>
      </c>
      <c r="G8" s="110" t="str">
        <f>AI8</f>
        <v>M</v>
      </c>
      <c r="H8" s="171" t="str">
        <f>AI9</f>
        <v>E</v>
      </c>
      <c r="I8" s="110"/>
      <c r="J8" s="171" t="str">
        <f>AI10</f>
        <v>J</v>
      </c>
      <c r="K8" s="110" t="str">
        <f>AI11</f>
        <v>B</v>
      </c>
      <c r="L8" s="110" t="str">
        <f>AI12</f>
        <v>B</v>
      </c>
      <c r="M8" s="110" t="str">
        <f>AI13</f>
        <v>T</v>
      </c>
      <c r="N8" s="171" t="str">
        <f>AI14</f>
        <v>E</v>
      </c>
      <c r="O8" s="110" t="str">
        <f>AI15</f>
        <v>C</v>
      </c>
      <c r="P8" s="110" t="str">
        <f>AI16</f>
        <v>BU</v>
      </c>
      <c r="Q8" s="171" t="str">
        <f>AI17</f>
        <v>P</v>
      </c>
      <c r="R8" s="110" t="str">
        <f>AI18</f>
        <v>R</v>
      </c>
      <c r="S8" s="171" t="str">
        <f>AI19</f>
        <v>S</v>
      </c>
      <c r="T8" s="171" t="str">
        <f>AI20</f>
        <v>L</v>
      </c>
      <c r="U8" s="110" t="str">
        <f>AI21</f>
        <v>C</v>
      </c>
      <c r="V8" s="110" t="str">
        <f>AI22</f>
        <v>4</v>
      </c>
      <c r="W8" s="171" t="str">
        <f>AI23</f>
        <v>C</v>
      </c>
      <c r="X8" s="171" t="str">
        <f>AI24</f>
        <v>B</v>
      </c>
      <c r="Y8" s="110" t="str">
        <f>AI25</f>
        <v>B</v>
      </c>
      <c r="Z8" s="110">
        <f t="shared" si="6"/>
        <v>9</v>
      </c>
      <c r="AA8" s="110">
        <f>BB26</f>
        <v>44</v>
      </c>
      <c r="AC8" s="173">
        <f t="shared" si="0"/>
        <v>9</v>
      </c>
      <c r="AF8" s="113" t="str">
        <f t="shared" si="7"/>
        <v>I</v>
      </c>
      <c r="AG8" s="113" t="str">
        <f t="shared" si="1"/>
        <v>M</v>
      </c>
      <c r="AH8" s="113" t="str">
        <f t="shared" si="1"/>
        <v>I</v>
      </c>
      <c r="AI8" s="113" t="str">
        <f t="shared" si="1"/>
        <v>M</v>
      </c>
      <c r="AJ8" s="113" t="str">
        <f t="shared" si="1"/>
        <v>M</v>
      </c>
      <c r="AK8" s="113" t="str">
        <f t="shared" si="2"/>
        <v>I</v>
      </c>
      <c r="AL8" s="113" t="str">
        <f t="shared" si="1"/>
        <v>I</v>
      </c>
      <c r="AM8" s="113" t="str">
        <f t="shared" si="1"/>
        <v>I</v>
      </c>
      <c r="AN8" s="113" t="str">
        <f t="shared" si="1"/>
        <v>I</v>
      </c>
      <c r="AO8" s="113" t="str">
        <f t="shared" si="1"/>
        <v>I</v>
      </c>
      <c r="AP8" s="113" t="str">
        <f t="shared" si="1"/>
        <v>I</v>
      </c>
      <c r="AQ8" s="113" t="str">
        <f t="shared" si="1"/>
        <v>I</v>
      </c>
      <c r="AR8" s="113" t="str">
        <f t="shared" si="1"/>
        <v>I</v>
      </c>
      <c r="AS8" s="113" t="str">
        <f t="shared" si="4"/>
        <v>I</v>
      </c>
      <c r="AT8" s="113" t="str">
        <f t="shared" si="5"/>
        <v>I</v>
      </c>
      <c r="AU8" s="113" t="str">
        <f t="shared" si="5"/>
        <v>I</v>
      </c>
      <c r="AV8" s="113" t="str">
        <f t="shared" si="1"/>
        <v/>
      </c>
      <c r="AW8" s="12"/>
      <c r="AX8" s="92"/>
      <c r="AY8" s="165" t="s">
        <v>124</v>
      </c>
      <c r="AZ8" s="165" t="s">
        <v>121</v>
      </c>
      <c r="BA8" s="165" t="s">
        <v>124</v>
      </c>
      <c r="BB8" s="165" t="s">
        <v>121</v>
      </c>
      <c r="BC8" s="165" t="s">
        <v>121</v>
      </c>
      <c r="BD8" s="165" t="s">
        <v>124</v>
      </c>
      <c r="BE8" s="165" t="s">
        <v>124</v>
      </c>
      <c r="BF8" s="165" t="s">
        <v>124</v>
      </c>
      <c r="BG8" s="165" t="s">
        <v>124</v>
      </c>
      <c r="BH8" s="165" t="s">
        <v>124</v>
      </c>
      <c r="BI8" s="165" t="s">
        <v>124</v>
      </c>
      <c r="BJ8" s="165" t="s">
        <v>124</v>
      </c>
      <c r="BK8" s="165" t="s">
        <v>124</v>
      </c>
      <c r="BL8" s="165" t="s">
        <v>124</v>
      </c>
      <c r="BM8" s="165" t="s">
        <v>124</v>
      </c>
      <c r="BN8" s="165" t="s">
        <v>124</v>
      </c>
      <c r="BO8" s="123"/>
      <c r="BP8" s="35"/>
      <c r="BQ8" s="166"/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10" t="str">
        <f>AJ5</f>
        <v>U</v>
      </c>
      <c r="E9" s="110" t="str">
        <f>AJ6</f>
        <v>U</v>
      </c>
      <c r="F9" s="171" t="str">
        <f>AJ7</f>
        <v>T</v>
      </c>
      <c r="G9" s="110" t="str">
        <f>AJ8</f>
        <v>M</v>
      </c>
      <c r="H9" s="110" t="str">
        <f>AJ9</f>
        <v>H</v>
      </c>
      <c r="I9" s="110"/>
      <c r="J9" s="171" t="str">
        <f>AJ10</f>
        <v>J</v>
      </c>
      <c r="K9" s="110" t="str">
        <f>AJ11</f>
        <v>B</v>
      </c>
      <c r="L9" s="110" t="str">
        <f>AJ12</f>
        <v>B</v>
      </c>
      <c r="M9" s="171" t="str">
        <f>AJ13</f>
        <v>V</v>
      </c>
      <c r="N9" s="171" t="str">
        <f>AJ14</f>
        <v>E</v>
      </c>
      <c r="O9" s="110" t="str">
        <f>AJ15</f>
        <v>C</v>
      </c>
      <c r="P9" s="171" t="str">
        <f>AJ16</f>
        <v>BR</v>
      </c>
      <c r="Q9" s="171" t="str">
        <f>AJ17</f>
        <v>P</v>
      </c>
      <c r="R9" s="171" t="str">
        <f>AJ18</f>
        <v>P</v>
      </c>
      <c r="S9" s="171" t="str">
        <f>AJ19</f>
        <v>S</v>
      </c>
      <c r="T9" s="171" t="str">
        <f>AJ20</f>
        <v>L</v>
      </c>
      <c r="U9" s="171" t="str">
        <f>AJ21</f>
        <v>R</v>
      </c>
      <c r="V9" s="171" t="str">
        <f>AJ22</f>
        <v>R</v>
      </c>
      <c r="W9" s="110" t="str">
        <f>AJ23</f>
        <v>F</v>
      </c>
      <c r="X9" s="110" t="str">
        <f>AJ24</f>
        <v>J</v>
      </c>
      <c r="Y9" s="110" t="str">
        <f>AJ25</f>
        <v>B</v>
      </c>
      <c r="Z9" s="110">
        <f t="shared" si="6"/>
        <v>12</v>
      </c>
      <c r="AA9" s="110">
        <f>BC26</f>
        <v>45</v>
      </c>
      <c r="AC9" s="21">
        <f t="shared" si="0"/>
        <v>12</v>
      </c>
      <c r="AF9" s="113" t="str">
        <f t="shared" si="7"/>
        <v>E</v>
      </c>
      <c r="AG9" s="113" t="str">
        <f t="shared" si="1"/>
        <v>E</v>
      </c>
      <c r="AH9" s="113" t="str">
        <f t="shared" si="1"/>
        <v>E</v>
      </c>
      <c r="AI9" s="113" t="str">
        <f t="shared" si="1"/>
        <v>E</v>
      </c>
      <c r="AJ9" s="113" t="str">
        <f t="shared" si="1"/>
        <v>H</v>
      </c>
      <c r="AK9" s="113" t="str">
        <f t="shared" si="2"/>
        <v>H</v>
      </c>
      <c r="AL9" s="113" t="str">
        <f t="shared" si="1"/>
        <v>E</v>
      </c>
      <c r="AM9" s="113" t="str">
        <f t="shared" si="1"/>
        <v>E</v>
      </c>
      <c r="AN9" s="113" t="str">
        <f t="shared" si="1"/>
        <v>E</v>
      </c>
      <c r="AO9" s="113" t="str">
        <f t="shared" si="1"/>
        <v>E</v>
      </c>
      <c r="AP9" s="113" t="str">
        <f t="shared" si="1"/>
        <v>E</v>
      </c>
      <c r="AQ9" s="113" t="str">
        <f t="shared" si="1"/>
        <v>E</v>
      </c>
      <c r="AR9" s="113" t="str">
        <f t="shared" si="1"/>
        <v>E</v>
      </c>
      <c r="AS9" s="113" t="str">
        <f t="shared" si="4"/>
        <v>E</v>
      </c>
      <c r="AT9" s="113" t="str">
        <f t="shared" si="5"/>
        <v>E</v>
      </c>
      <c r="AU9" s="113" t="str">
        <f t="shared" si="5"/>
        <v>H</v>
      </c>
      <c r="AV9" s="113" t="str">
        <f t="shared" si="1"/>
        <v/>
      </c>
      <c r="AW9" s="12"/>
      <c r="AX9" s="92"/>
      <c r="AY9" s="165" t="s">
        <v>133</v>
      </c>
      <c r="AZ9" s="165" t="s">
        <v>133</v>
      </c>
      <c r="BA9" s="165" t="s">
        <v>133</v>
      </c>
      <c r="BB9" s="165" t="s">
        <v>133</v>
      </c>
      <c r="BC9" s="165" t="s">
        <v>125</v>
      </c>
      <c r="BD9" s="165" t="s">
        <v>125</v>
      </c>
      <c r="BE9" s="165" t="s">
        <v>133</v>
      </c>
      <c r="BF9" s="165" t="s">
        <v>133</v>
      </c>
      <c r="BG9" s="165" t="s">
        <v>133</v>
      </c>
      <c r="BH9" s="165" t="s">
        <v>133</v>
      </c>
      <c r="BI9" s="165" t="s">
        <v>133</v>
      </c>
      <c r="BJ9" s="165" t="s">
        <v>133</v>
      </c>
      <c r="BK9" s="165" t="s">
        <v>133</v>
      </c>
      <c r="BL9" s="165" t="s">
        <v>133</v>
      </c>
      <c r="BM9" s="165" t="s">
        <v>133</v>
      </c>
      <c r="BN9" s="165" t="s">
        <v>125</v>
      </c>
      <c r="BO9" s="123"/>
      <c r="BP9" s="35"/>
      <c r="BQ9" s="166"/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>U</v>
      </c>
      <c r="E10" s="171" t="str">
        <f>AK6</f>
        <v>U</v>
      </c>
      <c r="F10" s="171" t="str">
        <f>AK7</f>
        <v>T</v>
      </c>
      <c r="G10" s="171" t="str">
        <f>AK8</f>
        <v>I</v>
      </c>
      <c r="H10" s="110" t="str">
        <f>AK9</f>
        <v>H</v>
      </c>
      <c r="I10" s="110"/>
      <c r="J10" s="110" t="str">
        <f>AK10</f>
        <v>P</v>
      </c>
      <c r="K10" s="171" t="str">
        <f>AK11</f>
        <v>G</v>
      </c>
      <c r="L10" s="110" t="str">
        <f>AK12</f>
        <v>B</v>
      </c>
      <c r="M10" s="110" t="str">
        <f>AK13</f>
        <v>T</v>
      </c>
      <c r="N10" s="171" t="str">
        <f>AK14</f>
        <v>E</v>
      </c>
      <c r="O10" s="110" t="str">
        <f>AK15</f>
        <v>C</v>
      </c>
      <c r="P10" s="171" t="str">
        <f>AK16</f>
        <v>BR</v>
      </c>
      <c r="Q10" s="171" t="str">
        <f>AK17</f>
        <v>P</v>
      </c>
      <c r="R10" s="171" t="str">
        <f>AK18</f>
        <v>P</v>
      </c>
      <c r="S10" s="110" t="str">
        <f>AK19</f>
        <v>D</v>
      </c>
      <c r="T10" s="171" t="str">
        <f>AK20</f>
        <v>L</v>
      </c>
      <c r="U10" s="171" t="str">
        <f>AK21</f>
        <v>R</v>
      </c>
      <c r="V10" s="110" t="str">
        <f>AK22</f>
        <v>4</v>
      </c>
      <c r="W10" s="171" t="str">
        <f>AK23</f>
        <v>C</v>
      </c>
      <c r="X10" s="110" t="str">
        <f>AK24</f>
        <v>J</v>
      </c>
      <c r="Y10" s="171" t="str">
        <f>AK25</f>
        <v>C</v>
      </c>
      <c r="Z10" s="110">
        <f t="shared" si="6"/>
        <v>12</v>
      </c>
      <c r="AA10" s="110">
        <f>BD26</f>
        <v>36</v>
      </c>
      <c r="AC10" s="21">
        <f t="shared" si="0"/>
        <v>12</v>
      </c>
      <c r="AF10" s="113" t="str">
        <f t="shared" si="7"/>
        <v>J</v>
      </c>
      <c r="AG10" s="113" t="str">
        <f t="shared" si="1"/>
        <v>J</v>
      </c>
      <c r="AH10" s="113" t="str">
        <f t="shared" si="1"/>
        <v>J</v>
      </c>
      <c r="AI10" s="113" t="str">
        <f t="shared" si="1"/>
        <v>J</v>
      </c>
      <c r="AJ10" s="113" t="str">
        <f t="shared" si="1"/>
        <v>J</v>
      </c>
      <c r="AK10" s="113" t="str">
        <f t="shared" si="2"/>
        <v>P</v>
      </c>
      <c r="AL10" s="113" t="str">
        <f t="shared" si="1"/>
        <v>J</v>
      </c>
      <c r="AM10" s="113" t="str">
        <f t="shared" si="1"/>
        <v>J</v>
      </c>
      <c r="AN10" s="113" t="str">
        <f t="shared" si="1"/>
        <v>P</v>
      </c>
      <c r="AO10" s="113" t="str">
        <f t="shared" si="1"/>
        <v>J</v>
      </c>
      <c r="AP10" s="113" t="str">
        <f t="shared" si="1"/>
        <v>J</v>
      </c>
      <c r="AQ10" s="113" t="str">
        <f t="shared" si="1"/>
        <v>J</v>
      </c>
      <c r="AR10" s="113" t="str">
        <f t="shared" si="1"/>
        <v>J</v>
      </c>
      <c r="AS10" s="113" t="str">
        <f t="shared" si="4"/>
        <v>J</v>
      </c>
      <c r="AT10" s="113" t="str">
        <f t="shared" si="5"/>
        <v>J</v>
      </c>
      <c r="AU10" s="113" t="str">
        <f t="shared" si="5"/>
        <v>J</v>
      </c>
      <c r="AV10" s="113" t="str">
        <f t="shared" si="1"/>
        <v/>
      </c>
      <c r="AW10" s="12"/>
      <c r="AX10" s="92"/>
      <c r="AY10" s="165" t="s">
        <v>126</v>
      </c>
      <c r="AZ10" s="165" t="s">
        <v>126</v>
      </c>
      <c r="BA10" s="165" t="s">
        <v>126</v>
      </c>
      <c r="BB10" s="165" t="s">
        <v>126</v>
      </c>
      <c r="BC10" s="165" t="s">
        <v>126</v>
      </c>
      <c r="BD10" s="165" t="s">
        <v>134</v>
      </c>
      <c r="BE10" s="165" t="s">
        <v>126</v>
      </c>
      <c r="BF10" s="165" t="s">
        <v>126</v>
      </c>
      <c r="BG10" s="165" t="s">
        <v>134</v>
      </c>
      <c r="BH10" s="165" t="s">
        <v>126</v>
      </c>
      <c r="BI10" s="165" t="s">
        <v>126</v>
      </c>
      <c r="BJ10" s="165" t="s">
        <v>126</v>
      </c>
      <c r="BK10" s="165" t="s">
        <v>126</v>
      </c>
      <c r="BL10" s="165" t="s">
        <v>126</v>
      </c>
      <c r="BM10" s="165" t="s">
        <v>126</v>
      </c>
      <c r="BN10" s="165" t="s">
        <v>126</v>
      </c>
      <c r="BO10" s="123"/>
      <c r="BP10" s="35"/>
      <c r="BQ10" s="166"/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71" t="str">
        <f>AL5</f>
        <v>M</v>
      </c>
      <c r="E11" s="110" t="str">
        <f>AL6</f>
        <v>O</v>
      </c>
      <c r="F11" s="110" t="str">
        <f>AL7</f>
        <v>O</v>
      </c>
      <c r="G11" s="171" t="str">
        <f>AL8</f>
        <v>I</v>
      </c>
      <c r="H11" s="171" t="str">
        <f>AL9</f>
        <v>E</v>
      </c>
      <c r="I11" s="110"/>
      <c r="J11" s="171" t="str">
        <f>AL10</f>
        <v>J</v>
      </c>
      <c r="K11" s="110" t="str">
        <f>AL11</f>
        <v>B</v>
      </c>
      <c r="L11" s="171" t="str">
        <f>AL12</f>
        <v>C</v>
      </c>
      <c r="M11" s="171" t="str">
        <f>AL13</f>
        <v>V</v>
      </c>
      <c r="N11" s="171" t="str">
        <f>AL14</f>
        <v>E</v>
      </c>
      <c r="O11" s="171" t="str">
        <f>AL15</f>
        <v>S</v>
      </c>
      <c r="P11" s="110" t="str">
        <f>AL16</f>
        <v>BU</v>
      </c>
      <c r="Q11" s="171" t="str">
        <f>AL17</f>
        <v>P</v>
      </c>
      <c r="R11" s="110" t="str">
        <f>AL18</f>
        <v>R</v>
      </c>
      <c r="S11" s="171" t="str">
        <f>AL19</f>
        <v>S</v>
      </c>
      <c r="T11" s="171" t="str">
        <f>AL20</f>
        <v>L</v>
      </c>
      <c r="U11" s="171" t="str">
        <f>AL21</f>
        <v>R</v>
      </c>
      <c r="V11" s="110" t="str">
        <f>AL22</f>
        <v>4</v>
      </c>
      <c r="W11" s="171" t="str">
        <f>AL23</f>
        <v>C</v>
      </c>
      <c r="X11" s="171" t="str">
        <f>AL24</f>
        <v>B</v>
      </c>
      <c r="Y11" s="110" t="str">
        <f>AL25</f>
        <v>B</v>
      </c>
      <c r="Z11" s="110">
        <f t="shared" si="6"/>
        <v>14</v>
      </c>
      <c r="AA11" s="110">
        <f>BE26</f>
        <v>45</v>
      </c>
      <c r="AC11" s="172">
        <f t="shared" si="0"/>
        <v>14</v>
      </c>
      <c r="AF11" s="113" t="str">
        <f t="shared" si="7"/>
        <v>B</v>
      </c>
      <c r="AG11" s="113" t="str">
        <f t="shared" si="1"/>
        <v>B</v>
      </c>
      <c r="AH11" s="113" t="str">
        <f t="shared" si="1"/>
        <v>B</v>
      </c>
      <c r="AI11" s="113" t="str">
        <f t="shared" si="1"/>
        <v>B</v>
      </c>
      <c r="AJ11" s="113" t="str">
        <f t="shared" si="1"/>
        <v>B</v>
      </c>
      <c r="AK11" s="113" t="str">
        <f t="shared" si="2"/>
        <v>G</v>
      </c>
      <c r="AL11" s="113" t="str">
        <f t="shared" si="1"/>
        <v>B</v>
      </c>
      <c r="AM11" s="113" t="str">
        <f t="shared" si="1"/>
        <v>B</v>
      </c>
      <c r="AN11" s="113" t="str">
        <f t="shared" si="1"/>
        <v>B</v>
      </c>
      <c r="AO11" s="113" t="str">
        <f t="shared" si="1"/>
        <v>B</v>
      </c>
      <c r="AP11" s="113" t="str">
        <f t="shared" si="1"/>
        <v>B</v>
      </c>
      <c r="AQ11" s="113" t="str">
        <f t="shared" si="1"/>
        <v>B</v>
      </c>
      <c r="AR11" s="113" t="str">
        <f t="shared" si="1"/>
        <v>B</v>
      </c>
      <c r="AS11" s="113" t="str">
        <f t="shared" si="4"/>
        <v>B</v>
      </c>
      <c r="AT11" s="113" t="str">
        <f t="shared" si="5"/>
        <v>B</v>
      </c>
      <c r="AU11" s="113" t="str">
        <f t="shared" si="5"/>
        <v>B</v>
      </c>
      <c r="AV11" s="113" t="str">
        <f t="shared" si="1"/>
        <v/>
      </c>
      <c r="AW11" s="12"/>
      <c r="AX11" s="92"/>
      <c r="AY11" s="165" t="s">
        <v>127</v>
      </c>
      <c r="AZ11" s="165" t="s">
        <v>127</v>
      </c>
      <c r="BA11" s="165" t="s">
        <v>127</v>
      </c>
      <c r="BB11" s="165" t="s">
        <v>127</v>
      </c>
      <c r="BC11" s="165" t="s">
        <v>127</v>
      </c>
      <c r="BD11" s="165" t="s">
        <v>140</v>
      </c>
      <c r="BE11" s="165" t="s">
        <v>127</v>
      </c>
      <c r="BF11" s="165" t="s">
        <v>127</v>
      </c>
      <c r="BG11" s="165" t="s">
        <v>127</v>
      </c>
      <c r="BH11" s="165" t="s">
        <v>127</v>
      </c>
      <c r="BI11" s="165" t="s">
        <v>127</v>
      </c>
      <c r="BJ11" s="165" t="s">
        <v>127</v>
      </c>
      <c r="BK11" s="165" t="s">
        <v>127</v>
      </c>
      <c r="BL11" s="165" t="s">
        <v>127</v>
      </c>
      <c r="BM11" s="165" t="s">
        <v>127</v>
      </c>
      <c r="BN11" s="165" t="s">
        <v>127</v>
      </c>
      <c r="BO11" s="123"/>
      <c r="BP11" s="35"/>
      <c r="BQ11" s="166"/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10" t="str">
        <f>AM5</f>
        <v>U</v>
      </c>
      <c r="E12" s="171" t="str">
        <f>AM6</f>
        <v>U</v>
      </c>
      <c r="F12" s="171" t="str">
        <f>AM7</f>
        <v>T</v>
      </c>
      <c r="G12" s="171" t="str">
        <f>AM8</f>
        <v>I</v>
      </c>
      <c r="H12" s="171" t="str">
        <f>AM9</f>
        <v>E</v>
      </c>
      <c r="I12" s="110"/>
      <c r="J12" s="171" t="str">
        <f>AM10</f>
        <v>J</v>
      </c>
      <c r="K12" s="110" t="str">
        <f>AM11</f>
        <v>B</v>
      </c>
      <c r="L12" s="171" t="str">
        <f>AM12</f>
        <v>C</v>
      </c>
      <c r="M12" s="110" t="str">
        <f>AM13</f>
        <v>T</v>
      </c>
      <c r="N12" s="110" t="str">
        <f>AM14</f>
        <v>S</v>
      </c>
      <c r="O12" s="171" t="str">
        <f>AM15</f>
        <v>S</v>
      </c>
      <c r="P12" s="110" t="str">
        <f>AM16</f>
        <v>BU</v>
      </c>
      <c r="Q12" s="171" t="str">
        <f>AM17</f>
        <v>P</v>
      </c>
      <c r="R12" s="110" t="str">
        <f>AM18</f>
        <v>R</v>
      </c>
      <c r="S12" s="171" t="str">
        <f>AM19</f>
        <v>S</v>
      </c>
      <c r="T12" s="171" t="str">
        <f>AM20</f>
        <v>L</v>
      </c>
      <c r="U12" s="171" t="str">
        <f>AM21</f>
        <v>R</v>
      </c>
      <c r="V12" s="110" t="str">
        <f>AM22</f>
        <v>4</v>
      </c>
      <c r="W12" s="171" t="str">
        <f>AM23</f>
        <v>C</v>
      </c>
      <c r="X12" s="171" t="str">
        <f>AM24</f>
        <v>B</v>
      </c>
      <c r="Y12" s="110" t="str">
        <f>AM25</f>
        <v>B</v>
      </c>
      <c r="Z12" s="110">
        <f t="shared" si="6"/>
        <v>13</v>
      </c>
      <c r="AA12" s="110">
        <f>BF26</f>
        <v>45</v>
      </c>
      <c r="AC12" s="21">
        <f t="shared" si="0"/>
        <v>13</v>
      </c>
      <c r="AF12" s="113" t="str">
        <f t="shared" si="7"/>
        <v>C</v>
      </c>
      <c r="AG12" s="113" t="str">
        <f t="shared" si="1"/>
        <v>C</v>
      </c>
      <c r="AH12" s="113" t="str">
        <f t="shared" si="1"/>
        <v>C</v>
      </c>
      <c r="AI12" s="113" t="str">
        <f t="shared" si="1"/>
        <v>B</v>
      </c>
      <c r="AJ12" s="113" t="str">
        <f t="shared" si="1"/>
        <v>B</v>
      </c>
      <c r="AK12" s="113" t="str">
        <f t="shared" si="2"/>
        <v>B</v>
      </c>
      <c r="AL12" s="113" t="str">
        <f t="shared" si="1"/>
        <v>C</v>
      </c>
      <c r="AM12" s="113" t="str">
        <f t="shared" si="1"/>
        <v>C</v>
      </c>
      <c r="AN12" s="113" t="str">
        <f t="shared" si="1"/>
        <v>B</v>
      </c>
      <c r="AO12" s="113" t="str">
        <f t="shared" si="1"/>
        <v>B</v>
      </c>
      <c r="AP12" s="113" t="str">
        <f t="shared" si="1"/>
        <v>B</v>
      </c>
      <c r="AQ12" s="113" t="str">
        <f t="shared" si="1"/>
        <v>C</v>
      </c>
      <c r="AR12" s="113" t="str">
        <f t="shared" si="1"/>
        <v>B</v>
      </c>
      <c r="AS12" s="113" t="str">
        <f t="shared" si="4"/>
        <v>B</v>
      </c>
      <c r="AT12" s="113" t="str">
        <f t="shared" si="5"/>
        <v>B</v>
      </c>
      <c r="AU12" s="113" t="str">
        <f t="shared" si="5"/>
        <v>C</v>
      </c>
      <c r="AV12" s="113" t="str">
        <f t="shared" si="1"/>
        <v/>
      </c>
      <c r="AW12" s="12"/>
      <c r="AX12" s="92"/>
      <c r="AY12" s="165" t="s">
        <v>128</v>
      </c>
      <c r="AZ12" s="165" t="s">
        <v>128</v>
      </c>
      <c r="BA12" s="165" t="s">
        <v>128</v>
      </c>
      <c r="BB12" s="165" t="s">
        <v>127</v>
      </c>
      <c r="BC12" s="165" t="s">
        <v>127</v>
      </c>
      <c r="BD12" s="165" t="s">
        <v>127</v>
      </c>
      <c r="BE12" s="165" t="s">
        <v>128</v>
      </c>
      <c r="BF12" s="165" t="s">
        <v>128</v>
      </c>
      <c r="BG12" s="165" t="s">
        <v>127</v>
      </c>
      <c r="BH12" s="165" t="s">
        <v>127</v>
      </c>
      <c r="BI12" s="165" t="s">
        <v>127</v>
      </c>
      <c r="BJ12" s="165" t="s">
        <v>128</v>
      </c>
      <c r="BK12" s="165" t="s">
        <v>127</v>
      </c>
      <c r="BL12" s="165" t="s">
        <v>127</v>
      </c>
      <c r="BM12" s="165" t="s">
        <v>127</v>
      </c>
      <c r="BN12" s="165" t="s">
        <v>128</v>
      </c>
      <c r="BO12" s="123"/>
      <c r="BP12" s="35"/>
      <c r="BQ12" s="166"/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71" t="str">
        <f>AN5</f>
        <v>M</v>
      </c>
      <c r="E13" s="171" t="str">
        <f>AN6</f>
        <v>U</v>
      </c>
      <c r="F13" s="171" t="str">
        <f>AN7</f>
        <v>T</v>
      </c>
      <c r="G13" s="171" t="str">
        <f>AN8</f>
        <v>I</v>
      </c>
      <c r="H13" s="171" t="str">
        <f>AN9</f>
        <v>E</v>
      </c>
      <c r="I13" s="110"/>
      <c r="J13" s="110" t="str">
        <f>AN10</f>
        <v>P</v>
      </c>
      <c r="K13" s="110" t="str">
        <f>AN11</f>
        <v>B</v>
      </c>
      <c r="L13" s="110" t="str">
        <f>AN12</f>
        <v>B</v>
      </c>
      <c r="M13" s="110" t="str">
        <f>AN13</f>
        <v>T</v>
      </c>
      <c r="N13" s="110" t="str">
        <f>AN14</f>
        <v>S</v>
      </c>
      <c r="O13" s="171" t="str">
        <f>AN15</f>
        <v>S</v>
      </c>
      <c r="P13" s="110" t="str">
        <f>AN16</f>
        <v>BU</v>
      </c>
      <c r="Q13" s="171" t="str">
        <f>AN17</f>
        <v>P</v>
      </c>
      <c r="R13" s="110" t="str">
        <f>AN18</f>
        <v>R</v>
      </c>
      <c r="S13" s="171" t="str">
        <f>AN19</f>
        <v>S</v>
      </c>
      <c r="T13" s="110" t="str">
        <f>AN20</f>
        <v>C</v>
      </c>
      <c r="U13" s="171" t="str">
        <f>AN21</f>
        <v>R</v>
      </c>
      <c r="V13" s="110" t="str">
        <f>AN22</f>
        <v>4</v>
      </c>
      <c r="W13" s="171" t="str">
        <f>AN23</f>
        <v>C</v>
      </c>
      <c r="X13" s="171" t="str">
        <f>AN24</f>
        <v>B</v>
      </c>
      <c r="Y13" s="110" t="str">
        <f>AN25</f>
        <v>B</v>
      </c>
      <c r="Z13" s="110">
        <f t="shared" si="6"/>
        <v>11</v>
      </c>
      <c r="AA13" s="110">
        <f>BG26</f>
        <v>47</v>
      </c>
      <c r="AC13" s="21">
        <f t="shared" si="0"/>
        <v>11</v>
      </c>
      <c r="AF13" s="113" t="str">
        <f t="shared" si="7"/>
        <v>T</v>
      </c>
      <c r="AG13" s="113" t="str">
        <f t="shared" si="1"/>
        <v>T</v>
      </c>
      <c r="AH13" s="113" t="str">
        <f t="shared" si="1"/>
        <v>V</v>
      </c>
      <c r="AI13" s="113" t="str">
        <f t="shared" si="1"/>
        <v>T</v>
      </c>
      <c r="AJ13" s="113" t="str">
        <f t="shared" si="1"/>
        <v>V</v>
      </c>
      <c r="AK13" s="113" t="str">
        <f t="shared" si="2"/>
        <v>T</v>
      </c>
      <c r="AL13" s="113" t="str">
        <f t="shared" si="1"/>
        <v>V</v>
      </c>
      <c r="AM13" s="113" t="str">
        <f t="shared" si="1"/>
        <v>T</v>
      </c>
      <c r="AN13" s="113" t="str">
        <f t="shared" si="1"/>
        <v>T</v>
      </c>
      <c r="AO13" s="113" t="str">
        <f t="shared" si="1"/>
        <v>V</v>
      </c>
      <c r="AP13" s="113" t="str">
        <f t="shared" si="1"/>
        <v>T</v>
      </c>
      <c r="AQ13" s="113" t="str">
        <f t="shared" si="1"/>
        <v>T</v>
      </c>
      <c r="AR13" s="113" t="str">
        <f t="shared" si="1"/>
        <v>T</v>
      </c>
      <c r="AS13" s="113" t="str">
        <f t="shared" si="4"/>
        <v>T</v>
      </c>
      <c r="AT13" s="113" t="str">
        <f t="shared" si="5"/>
        <v>T</v>
      </c>
      <c r="AU13" s="113" t="str">
        <f t="shared" si="5"/>
        <v>T</v>
      </c>
      <c r="AV13" s="113" t="str">
        <f t="shared" si="1"/>
        <v/>
      </c>
      <c r="AW13" s="12"/>
      <c r="AX13" s="92"/>
      <c r="AY13" s="165" t="s">
        <v>123</v>
      </c>
      <c r="AZ13" s="165" t="s">
        <v>123</v>
      </c>
      <c r="BA13" s="165" t="s">
        <v>136</v>
      </c>
      <c r="BB13" s="165" t="s">
        <v>123</v>
      </c>
      <c r="BC13" s="165" t="s">
        <v>136</v>
      </c>
      <c r="BD13" s="165" t="s">
        <v>123</v>
      </c>
      <c r="BE13" s="165" t="s">
        <v>136</v>
      </c>
      <c r="BF13" s="165" t="s">
        <v>123</v>
      </c>
      <c r="BG13" s="165" t="s">
        <v>123</v>
      </c>
      <c r="BH13" s="165" t="s">
        <v>136</v>
      </c>
      <c r="BI13" s="165" t="s">
        <v>123</v>
      </c>
      <c r="BJ13" s="165" t="s">
        <v>123</v>
      </c>
      <c r="BK13" s="165" t="s">
        <v>123</v>
      </c>
      <c r="BL13" s="165" t="s">
        <v>123</v>
      </c>
      <c r="BM13" s="165" t="s">
        <v>123</v>
      </c>
      <c r="BN13" s="165" t="s">
        <v>123</v>
      </c>
      <c r="BO13" s="123"/>
      <c r="BP13" s="35"/>
      <c r="BQ13" s="166"/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10" t="str">
        <f>AO5</f>
        <v>U</v>
      </c>
      <c r="E14" s="110" t="str">
        <f>AO6</f>
        <v>O</v>
      </c>
      <c r="F14" s="171" t="str">
        <f>AO7</f>
        <v>T</v>
      </c>
      <c r="G14" s="171" t="str">
        <f>AO8</f>
        <v>I</v>
      </c>
      <c r="H14" s="171" t="str">
        <f>AO9</f>
        <v>E</v>
      </c>
      <c r="I14" s="110"/>
      <c r="J14" s="171" t="str">
        <f>AO10</f>
        <v>J</v>
      </c>
      <c r="K14" s="110" t="str">
        <f>AO11</f>
        <v>B</v>
      </c>
      <c r="L14" s="110" t="str">
        <f>AO12</f>
        <v>B</v>
      </c>
      <c r="M14" s="171" t="str">
        <f>AO13</f>
        <v>V</v>
      </c>
      <c r="N14" s="110" t="str">
        <f>AO14</f>
        <v>S</v>
      </c>
      <c r="O14" s="171" t="str">
        <f>AO15</f>
        <v>S</v>
      </c>
      <c r="P14" s="110" t="str">
        <f>AO16</f>
        <v>BU</v>
      </c>
      <c r="Q14" s="171" t="str">
        <f>AO17</f>
        <v>P</v>
      </c>
      <c r="R14" s="110" t="str">
        <f>AO18</f>
        <v>R</v>
      </c>
      <c r="S14" s="171" t="str">
        <f>AO19</f>
        <v>S</v>
      </c>
      <c r="T14" s="110" t="str">
        <f>AO20</f>
        <v>C</v>
      </c>
      <c r="U14" s="110" t="str">
        <f>AO21</f>
        <v>C</v>
      </c>
      <c r="V14" s="110" t="str">
        <f>AO22</f>
        <v>4</v>
      </c>
      <c r="W14" s="171" t="str">
        <f>AO23</f>
        <v>C</v>
      </c>
      <c r="X14" s="171" t="str">
        <f>AO24</f>
        <v>B</v>
      </c>
      <c r="Y14" s="110" t="str">
        <f>AO25</f>
        <v>B</v>
      </c>
      <c r="Z14" s="110">
        <f t="shared" si="6"/>
        <v>10</v>
      </c>
      <c r="AA14" s="110">
        <f>BH26</f>
        <v>46</v>
      </c>
      <c r="AC14" s="21">
        <f t="shared" si="0"/>
        <v>10</v>
      </c>
      <c r="AF14" s="113" t="str">
        <f t="shared" si="7"/>
        <v>S</v>
      </c>
      <c r="AG14" s="113" t="str">
        <f t="shared" si="1"/>
        <v>E</v>
      </c>
      <c r="AH14" s="113" t="str">
        <f t="shared" si="1"/>
        <v>S</v>
      </c>
      <c r="AI14" s="113" t="str">
        <f t="shared" si="1"/>
        <v>E</v>
      </c>
      <c r="AJ14" s="113" t="str">
        <f t="shared" si="1"/>
        <v>E</v>
      </c>
      <c r="AK14" s="113" t="str">
        <f t="shared" si="2"/>
        <v>E</v>
      </c>
      <c r="AL14" s="113" t="str">
        <f t="shared" si="1"/>
        <v>E</v>
      </c>
      <c r="AM14" s="113" t="str">
        <f t="shared" si="1"/>
        <v>S</v>
      </c>
      <c r="AN14" s="113" t="str">
        <f t="shared" si="1"/>
        <v>S</v>
      </c>
      <c r="AO14" s="113" t="str">
        <f t="shared" si="1"/>
        <v>S</v>
      </c>
      <c r="AP14" s="113" t="str">
        <f t="shared" si="1"/>
        <v>S</v>
      </c>
      <c r="AQ14" s="113" t="str">
        <f t="shared" si="1"/>
        <v>S</v>
      </c>
      <c r="AR14" s="113" t="str">
        <f t="shared" si="1"/>
        <v>E</v>
      </c>
      <c r="AS14" s="113" t="str">
        <f t="shared" si="4"/>
        <v>E</v>
      </c>
      <c r="AT14" s="113" t="str">
        <f t="shared" si="5"/>
        <v>E</v>
      </c>
      <c r="AU14" s="113" t="str">
        <f t="shared" si="5"/>
        <v>S</v>
      </c>
      <c r="AV14" s="113" t="str">
        <f t="shared" si="1"/>
        <v/>
      </c>
      <c r="AW14" s="12"/>
      <c r="AX14" s="92"/>
      <c r="AY14" s="165" t="s">
        <v>129</v>
      </c>
      <c r="AZ14" s="165" t="s">
        <v>133</v>
      </c>
      <c r="BA14" s="165" t="s">
        <v>129</v>
      </c>
      <c r="BB14" s="165" t="s">
        <v>133</v>
      </c>
      <c r="BC14" s="165" t="s">
        <v>133</v>
      </c>
      <c r="BD14" s="165" t="s">
        <v>133</v>
      </c>
      <c r="BE14" s="165" t="s">
        <v>133</v>
      </c>
      <c r="BF14" s="165" t="s">
        <v>129</v>
      </c>
      <c r="BG14" s="165" t="s">
        <v>129</v>
      </c>
      <c r="BH14" s="165" t="s">
        <v>129</v>
      </c>
      <c r="BI14" s="165" t="s">
        <v>129</v>
      </c>
      <c r="BJ14" s="165" t="s">
        <v>129</v>
      </c>
      <c r="BK14" s="165" t="s">
        <v>133</v>
      </c>
      <c r="BL14" s="165" t="s">
        <v>133</v>
      </c>
      <c r="BM14" s="165" t="s">
        <v>133</v>
      </c>
      <c r="BN14" s="165" t="s">
        <v>129</v>
      </c>
      <c r="BO14" s="123"/>
      <c r="BP14" s="35"/>
      <c r="BQ14" s="166"/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10" t="str">
        <f>AP5</f>
        <v>U</v>
      </c>
      <c r="E15" s="171" t="str">
        <f>AP6</f>
        <v>U</v>
      </c>
      <c r="F15" s="171" t="str">
        <f>AP7</f>
        <v>T</v>
      </c>
      <c r="G15" s="171" t="str">
        <f>AP8</f>
        <v>I</v>
      </c>
      <c r="H15" s="171" t="str">
        <f>AP9</f>
        <v>E</v>
      </c>
      <c r="I15" s="110"/>
      <c r="J15" s="171" t="str">
        <f>AP10</f>
        <v>J</v>
      </c>
      <c r="K15" s="110" t="str">
        <f>AP11</f>
        <v>B</v>
      </c>
      <c r="L15" s="110" t="str">
        <f>AP12</f>
        <v>B</v>
      </c>
      <c r="M15" s="110" t="str">
        <f>AP13</f>
        <v>T</v>
      </c>
      <c r="N15" s="110" t="str">
        <f>AP14</f>
        <v>S</v>
      </c>
      <c r="O15" s="171" t="str">
        <f>AP15</f>
        <v>S</v>
      </c>
      <c r="P15" s="110" t="str">
        <f>AP16</f>
        <v>BU</v>
      </c>
      <c r="Q15" s="171" t="str">
        <f>AP17</f>
        <v>P</v>
      </c>
      <c r="R15" s="110" t="str">
        <f>AP18</f>
        <v>R</v>
      </c>
      <c r="S15" s="171" t="str">
        <f>AP19</f>
        <v>S</v>
      </c>
      <c r="T15" s="171" t="str">
        <f>AP20</f>
        <v>L</v>
      </c>
      <c r="U15" s="171" t="str">
        <f>AP21</f>
        <v>R</v>
      </c>
      <c r="V15" s="171" t="str">
        <f>AP22</f>
        <v>R</v>
      </c>
      <c r="W15" s="171" t="str">
        <f>AP23</f>
        <v>C</v>
      </c>
      <c r="X15" s="171" t="str">
        <f>AP24</f>
        <v>B</v>
      </c>
      <c r="Y15" s="110" t="str">
        <f>AP25</f>
        <v>B</v>
      </c>
      <c r="Z15" s="110">
        <f t="shared" si="6"/>
        <v>13</v>
      </c>
      <c r="AA15" s="110">
        <f>BI26</f>
        <v>35</v>
      </c>
      <c r="AC15" s="21">
        <f t="shared" si="0"/>
        <v>13</v>
      </c>
      <c r="AF15" s="113" t="str">
        <f t="shared" si="7"/>
        <v>C</v>
      </c>
      <c r="AG15" s="113" t="str">
        <f t="shared" si="1"/>
        <v>S</v>
      </c>
      <c r="AH15" s="113" t="str">
        <f t="shared" si="1"/>
        <v>S</v>
      </c>
      <c r="AI15" s="113" t="str">
        <f t="shared" si="1"/>
        <v>C</v>
      </c>
      <c r="AJ15" s="113" t="str">
        <f t="shared" si="1"/>
        <v>C</v>
      </c>
      <c r="AK15" s="113" t="str">
        <f t="shared" si="2"/>
        <v>C</v>
      </c>
      <c r="AL15" s="113" t="str">
        <f t="shared" si="1"/>
        <v>S</v>
      </c>
      <c r="AM15" s="113" t="str">
        <f t="shared" si="1"/>
        <v>S</v>
      </c>
      <c r="AN15" s="113" t="str">
        <f t="shared" si="1"/>
        <v>S</v>
      </c>
      <c r="AO15" s="113" t="str">
        <f t="shared" si="1"/>
        <v>S</v>
      </c>
      <c r="AP15" s="113" t="str">
        <f t="shared" si="1"/>
        <v>S</v>
      </c>
      <c r="AQ15" s="113" t="str">
        <f t="shared" si="1"/>
        <v>C</v>
      </c>
      <c r="AR15" s="113" t="str">
        <f t="shared" si="1"/>
        <v>C</v>
      </c>
      <c r="AS15" s="113" t="str">
        <f t="shared" si="4"/>
        <v>C</v>
      </c>
      <c r="AT15" s="113" t="str">
        <f t="shared" si="5"/>
        <v>S</v>
      </c>
      <c r="AU15" s="113" t="str">
        <f t="shared" si="5"/>
        <v>S</v>
      </c>
      <c r="AV15" s="113" t="str">
        <f t="shared" si="1"/>
        <v/>
      </c>
      <c r="AW15" s="12"/>
      <c r="AX15" s="92"/>
      <c r="AY15" s="165" t="s">
        <v>128</v>
      </c>
      <c r="AZ15" s="165" t="s">
        <v>129</v>
      </c>
      <c r="BA15" s="165" t="s">
        <v>129</v>
      </c>
      <c r="BB15" s="165" t="s">
        <v>128</v>
      </c>
      <c r="BC15" s="165" t="s">
        <v>128</v>
      </c>
      <c r="BD15" s="165" t="s">
        <v>128</v>
      </c>
      <c r="BE15" s="165" t="s">
        <v>129</v>
      </c>
      <c r="BF15" s="165" t="s">
        <v>129</v>
      </c>
      <c r="BG15" s="165" t="s">
        <v>129</v>
      </c>
      <c r="BH15" s="165" t="s">
        <v>129</v>
      </c>
      <c r="BI15" s="165" t="s">
        <v>129</v>
      </c>
      <c r="BJ15" s="165" t="s">
        <v>128</v>
      </c>
      <c r="BK15" s="165" t="s">
        <v>128</v>
      </c>
      <c r="BL15" s="165" t="s">
        <v>128</v>
      </c>
      <c r="BM15" s="165" t="s">
        <v>129</v>
      </c>
      <c r="BN15" s="165" t="s">
        <v>129</v>
      </c>
      <c r="BO15" s="123"/>
      <c r="BP15" s="35"/>
      <c r="BQ15" s="166"/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71" t="str">
        <f>AQ5</f>
        <v>M</v>
      </c>
      <c r="E16" s="110" t="str">
        <f>AQ6</f>
        <v>O</v>
      </c>
      <c r="F16" s="171" t="str">
        <f>AQ7</f>
        <v>T</v>
      </c>
      <c r="G16" s="171" t="str">
        <f>AQ8</f>
        <v>I</v>
      </c>
      <c r="H16" s="171" t="str">
        <f>AQ9</f>
        <v>E</v>
      </c>
      <c r="I16" s="110"/>
      <c r="J16" s="171" t="str">
        <f>AQ10</f>
        <v>J</v>
      </c>
      <c r="K16" s="110" t="str">
        <f>AQ11</f>
        <v>B</v>
      </c>
      <c r="L16" s="171" t="str">
        <f>AQ12</f>
        <v>C</v>
      </c>
      <c r="M16" s="110" t="str">
        <f>AQ13</f>
        <v>T</v>
      </c>
      <c r="N16" s="110" t="str">
        <f>AQ14</f>
        <v>S</v>
      </c>
      <c r="O16" s="110" t="str">
        <f>AQ15</f>
        <v>C</v>
      </c>
      <c r="P16" s="110" t="str">
        <f>AQ16</f>
        <v>BU</v>
      </c>
      <c r="Q16" s="171" t="str">
        <f>AQ17</f>
        <v>P</v>
      </c>
      <c r="R16" s="110" t="str">
        <f>AQ18</f>
        <v>R</v>
      </c>
      <c r="S16" s="171" t="str">
        <f>AQ19</f>
        <v>S</v>
      </c>
      <c r="T16" s="171" t="str">
        <f>AQ20</f>
        <v>L</v>
      </c>
      <c r="U16" s="171" t="str">
        <f>AQ21</f>
        <v>R</v>
      </c>
      <c r="V16" s="110" t="str">
        <f>AQ22</f>
        <v>4</v>
      </c>
      <c r="W16" s="171" t="str">
        <f>AQ23</f>
        <v>C</v>
      </c>
      <c r="X16" s="171" t="str">
        <f>AQ24</f>
        <v>B</v>
      </c>
      <c r="Y16" s="110" t="str">
        <f>AQ25</f>
        <v>B</v>
      </c>
      <c r="Z16" s="110">
        <f t="shared" si="6"/>
        <v>12</v>
      </c>
      <c r="AA16" s="110">
        <f>BJ26</f>
        <v>38</v>
      </c>
      <c r="AC16" s="21">
        <f t="shared" si="0"/>
        <v>12</v>
      </c>
      <c r="AF16" s="113" t="str">
        <f t="shared" si="7"/>
        <v>BU</v>
      </c>
      <c r="AG16" s="113" t="str">
        <f t="shared" si="1"/>
        <v>BU</v>
      </c>
      <c r="AH16" s="113" t="str">
        <f t="shared" si="1"/>
        <v>BU</v>
      </c>
      <c r="AI16" s="113" t="str">
        <f t="shared" si="1"/>
        <v>BU</v>
      </c>
      <c r="AJ16" s="113" t="str">
        <f t="shared" si="1"/>
        <v>BR</v>
      </c>
      <c r="AK16" s="113" t="str">
        <f t="shared" si="2"/>
        <v>BR</v>
      </c>
      <c r="AL16" s="113" t="str">
        <f t="shared" si="1"/>
        <v>BU</v>
      </c>
      <c r="AM16" s="113" t="str">
        <f t="shared" si="1"/>
        <v>BU</v>
      </c>
      <c r="AN16" s="113" t="str">
        <f t="shared" si="1"/>
        <v>BU</v>
      </c>
      <c r="AO16" s="113" t="str">
        <f t="shared" si="1"/>
        <v>BU</v>
      </c>
      <c r="AP16" s="113" t="str">
        <f t="shared" si="1"/>
        <v>BU</v>
      </c>
      <c r="AQ16" s="113" t="str">
        <f t="shared" si="1"/>
        <v>BU</v>
      </c>
      <c r="AR16" s="113" t="str">
        <f t="shared" si="1"/>
        <v>BU</v>
      </c>
      <c r="AS16" s="113" t="str">
        <f t="shared" si="4"/>
        <v>BU</v>
      </c>
      <c r="AT16" s="113" t="str">
        <f t="shared" si="5"/>
        <v>BR</v>
      </c>
      <c r="AU16" s="113" t="str">
        <f t="shared" si="5"/>
        <v>BU</v>
      </c>
      <c r="AV16" s="113" t="str">
        <f t="shared" si="1"/>
        <v/>
      </c>
      <c r="AW16" s="12"/>
      <c r="AX16" s="92"/>
      <c r="AY16" s="165" t="s">
        <v>130</v>
      </c>
      <c r="AZ16" s="165" t="s">
        <v>130</v>
      </c>
      <c r="BA16" s="165" t="s">
        <v>130</v>
      </c>
      <c r="BB16" s="165" t="s">
        <v>130</v>
      </c>
      <c r="BC16" s="165" t="s">
        <v>137</v>
      </c>
      <c r="BD16" s="165" t="s">
        <v>137</v>
      </c>
      <c r="BE16" s="165" t="s">
        <v>130</v>
      </c>
      <c r="BF16" s="165" t="s">
        <v>130</v>
      </c>
      <c r="BG16" s="165" t="s">
        <v>130</v>
      </c>
      <c r="BH16" s="165" t="s">
        <v>130</v>
      </c>
      <c r="BI16" s="165" t="s">
        <v>130</v>
      </c>
      <c r="BJ16" s="165" t="s">
        <v>130</v>
      </c>
      <c r="BK16" s="165" t="s">
        <v>130</v>
      </c>
      <c r="BL16" s="165" t="s">
        <v>130</v>
      </c>
      <c r="BM16" s="165" t="s">
        <v>137</v>
      </c>
      <c r="BN16" s="165" t="s">
        <v>130</v>
      </c>
      <c r="BO16" s="123"/>
      <c r="BP16" s="35"/>
      <c r="BQ16" s="166"/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71" t="str">
        <f>AR5</f>
        <v>M</v>
      </c>
      <c r="E17" s="110" t="str">
        <f>AR6</f>
        <v>O</v>
      </c>
      <c r="F17" s="171" t="str">
        <f>AR7</f>
        <v>T</v>
      </c>
      <c r="G17" s="171" t="str">
        <f>AR8</f>
        <v>I</v>
      </c>
      <c r="H17" s="171" t="str">
        <f>AR9</f>
        <v>E</v>
      </c>
      <c r="I17" s="110"/>
      <c r="J17" s="171" t="str">
        <f>AR10</f>
        <v>J</v>
      </c>
      <c r="K17" s="110" t="str">
        <f>AR11</f>
        <v>B</v>
      </c>
      <c r="L17" s="110" t="str">
        <f>AR12</f>
        <v>B</v>
      </c>
      <c r="M17" s="110" t="str">
        <f>AR13</f>
        <v>T</v>
      </c>
      <c r="N17" s="171" t="str">
        <f>AR14</f>
        <v>E</v>
      </c>
      <c r="O17" s="110" t="str">
        <f>AR15</f>
        <v>C</v>
      </c>
      <c r="P17" s="110" t="str">
        <f>AR16</f>
        <v>BU</v>
      </c>
      <c r="Q17" s="171" t="str">
        <f>AR17</f>
        <v>P</v>
      </c>
      <c r="R17" s="110" t="str">
        <f>AR18</f>
        <v>R</v>
      </c>
      <c r="S17" s="171" t="str">
        <f>AR19</f>
        <v>S</v>
      </c>
      <c r="T17" s="171" t="str">
        <f>AR20</f>
        <v>L</v>
      </c>
      <c r="U17" s="171" t="str">
        <f>AR21</f>
        <v>R</v>
      </c>
      <c r="V17" s="110" t="str">
        <f>AR22</f>
        <v>4</v>
      </c>
      <c r="W17" s="171" t="str">
        <f>AR23</f>
        <v>C</v>
      </c>
      <c r="X17" s="171" t="str">
        <f>AR24</f>
        <v>B</v>
      </c>
      <c r="Y17" s="110" t="str">
        <f>AR25</f>
        <v>B</v>
      </c>
      <c r="Z17" s="110">
        <f t="shared" si="6"/>
        <v>12</v>
      </c>
      <c r="AA17" s="110">
        <f>BK26</f>
        <v>46</v>
      </c>
      <c r="AC17" s="21">
        <f t="shared" si="0"/>
        <v>12</v>
      </c>
      <c r="AF17" s="113" t="str">
        <f t="shared" si="7"/>
        <v>P</v>
      </c>
      <c r="AG17" s="113" t="str">
        <f t="shared" si="1"/>
        <v>P</v>
      </c>
      <c r="AH17" s="113" t="str">
        <f t="shared" si="1"/>
        <v>T</v>
      </c>
      <c r="AI17" s="113" t="str">
        <f t="shared" si="1"/>
        <v>P</v>
      </c>
      <c r="AJ17" s="113" t="str">
        <f t="shared" si="1"/>
        <v>P</v>
      </c>
      <c r="AK17" s="113" t="str">
        <f t="shared" si="2"/>
        <v>P</v>
      </c>
      <c r="AL17" s="113" t="str">
        <f t="shared" si="1"/>
        <v>P</v>
      </c>
      <c r="AM17" s="113" t="str">
        <f t="shared" si="1"/>
        <v>P</v>
      </c>
      <c r="AN17" s="113" t="str">
        <f t="shared" si="1"/>
        <v>P</v>
      </c>
      <c r="AO17" s="113" t="str">
        <f t="shared" si="1"/>
        <v>P</v>
      </c>
      <c r="AP17" s="113" t="str">
        <f t="shared" si="1"/>
        <v>P</v>
      </c>
      <c r="AQ17" s="113" t="str">
        <f t="shared" si="1"/>
        <v>P</v>
      </c>
      <c r="AR17" s="113" t="str">
        <f t="shared" si="1"/>
        <v>P</v>
      </c>
      <c r="AS17" s="113" t="str">
        <f t="shared" si="4"/>
        <v>T</v>
      </c>
      <c r="AT17" s="113" t="str">
        <f t="shared" si="5"/>
        <v>T</v>
      </c>
      <c r="AU17" s="113" t="str">
        <f t="shared" si="5"/>
        <v>T</v>
      </c>
      <c r="AV17" s="113" t="str">
        <f t="shared" si="1"/>
        <v/>
      </c>
      <c r="AW17" s="12"/>
      <c r="AX17" s="92"/>
      <c r="AY17" s="165" t="s">
        <v>134</v>
      </c>
      <c r="AZ17" s="165" t="s">
        <v>134</v>
      </c>
      <c r="BA17" s="165" t="s">
        <v>123</v>
      </c>
      <c r="BB17" s="165" t="s">
        <v>134</v>
      </c>
      <c r="BC17" s="165" t="s">
        <v>134</v>
      </c>
      <c r="BD17" s="165" t="s">
        <v>134</v>
      </c>
      <c r="BE17" s="165" t="s">
        <v>134</v>
      </c>
      <c r="BF17" s="165" t="s">
        <v>134</v>
      </c>
      <c r="BG17" s="165" t="s">
        <v>134</v>
      </c>
      <c r="BH17" s="165" t="s">
        <v>134</v>
      </c>
      <c r="BI17" s="165" t="s">
        <v>134</v>
      </c>
      <c r="BJ17" s="165" t="s">
        <v>134</v>
      </c>
      <c r="BK17" s="165" t="s">
        <v>134</v>
      </c>
      <c r="BL17" s="165" t="s">
        <v>123</v>
      </c>
      <c r="BM17" s="165" t="s">
        <v>123</v>
      </c>
      <c r="BN17" s="165" t="s">
        <v>123</v>
      </c>
      <c r="BO17" s="123"/>
      <c r="BP17" s="35"/>
      <c r="BQ17" s="166"/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71" t="str">
        <f>AS5</f>
        <v>M</v>
      </c>
      <c r="E18" s="110" t="str">
        <f>AS6</f>
        <v>O</v>
      </c>
      <c r="F18" s="171" t="str">
        <f>AS7</f>
        <v>T</v>
      </c>
      <c r="G18" s="171" t="str">
        <f>AS8</f>
        <v>I</v>
      </c>
      <c r="H18" s="171" t="str">
        <f>AS9</f>
        <v>E</v>
      </c>
      <c r="I18" s="110"/>
      <c r="J18" s="171" t="str">
        <f>AS10</f>
        <v>J</v>
      </c>
      <c r="K18" s="110" t="str">
        <f>AS11</f>
        <v>B</v>
      </c>
      <c r="L18" s="110" t="str">
        <f>AS12</f>
        <v>B</v>
      </c>
      <c r="M18" s="110" t="str">
        <f>AS13</f>
        <v>T</v>
      </c>
      <c r="N18" s="171" t="str">
        <f>AS14</f>
        <v>E</v>
      </c>
      <c r="O18" s="110" t="str">
        <f>AS15</f>
        <v>C</v>
      </c>
      <c r="P18" s="110" t="str">
        <f>AS16</f>
        <v>BU</v>
      </c>
      <c r="Q18" s="110" t="str">
        <f>AS17</f>
        <v>T</v>
      </c>
      <c r="R18" s="110" t="str">
        <f>AS18</f>
        <v>R</v>
      </c>
      <c r="S18" s="171" t="str">
        <f>AS19</f>
        <v>S</v>
      </c>
      <c r="T18" s="171" t="str">
        <f>AS20</f>
        <v>L</v>
      </c>
      <c r="U18" s="171" t="str">
        <f>AS21</f>
        <v>R</v>
      </c>
      <c r="V18" s="110" t="str">
        <f>AS22</f>
        <v>4</v>
      </c>
      <c r="W18" s="171" t="str">
        <f>AS23</f>
        <v>C</v>
      </c>
      <c r="X18" s="171" t="str">
        <f>AS24</f>
        <v>B</v>
      </c>
      <c r="Y18" s="110" t="str">
        <f>AS25</f>
        <v>B</v>
      </c>
      <c r="Z18" s="110">
        <f t="shared" si="6"/>
        <v>11</v>
      </c>
      <c r="AA18" s="110">
        <f>BL26</f>
        <v>45</v>
      </c>
      <c r="AC18" s="21">
        <f t="shared" si="0"/>
        <v>11</v>
      </c>
      <c r="AF18" s="113" t="str">
        <f t="shared" si="7"/>
        <v>R</v>
      </c>
      <c r="AG18" s="113" t="str">
        <f t="shared" si="1"/>
        <v>R</v>
      </c>
      <c r="AH18" s="113" t="str">
        <f t="shared" si="1"/>
        <v>R</v>
      </c>
      <c r="AI18" s="113" t="str">
        <f t="shared" si="1"/>
        <v>R</v>
      </c>
      <c r="AJ18" s="113" t="str">
        <f t="shared" si="1"/>
        <v>P</v>
      </c>
      <c r="AK18" s="113" t="str">
        <f t="shared" si="2"/>
        <v>P</v>
      </c>
      <c r="AL18" s="113" t="str">
        <f t="shared" si="1"/>
        <v>R</v>
      </c>
      <c r="AM18" s="113" t="str">
        <f t="shared" si="1"/>
        <v>R</v>
      </c>
      <c r="AN18" s="113" t="str">
        <f t="shared" si="1"/>
        <v>R</v>
      </c>
      <c r="AO18" s="113" t="str">
        <f t="shared" si="1"/>
        <v>R</v>
      </c>
      <c r="AP18" s="113" t="str">
        <f t="shared" si="1"/>
        <v>R</v>
      </c>
      <c r="AQ18" s="113" t="str">
        <f t="shared" si="1"/>
        <v>R</v>
      </c>
      <c r="AR18" s="113" t="str">
        <f t="shared" si="1"/>
        <v>R</v>
      </c>
      <c r="AS18" s="113" t="str">
        <f t="shared" si="4"/>
        <v>R</v>
      </c>
      <c r="AT18" s="113" t="str">
        <f t="shared" si="5"/>
        <v>P</v>
      </c>
      <c r="AU18" s="113" t="str">
        <f t="shared" si="5"/>
        <v>R</v>
      </c>
      <c r="AV18" s="113" t="str">
        <f t="shared" si="1"/>
        <v/>
      </c>
      <c r="AW18" s="12"/>
      <c r="AX18" s="92"/>
      <c r="AY18" s="165" t="s">
        <v>131</v>
      </c>
      <c r="AZ18" s="165" t="s">
        <v>131</v>
      </c>
      <c r="BA18" s="165" t="s">
        <v>131</v>
      </c>
      <c r="BB18" s="165" t="s">
        <v>131</v>
      </c>
      <c r="BC18" s="165" t="s">
        <v>134</v>
      </c>
      <c r="BD18" s="165" t="s">
        <v>134</v>
      </c>
      <c r="BE18" s="165" t="s">
        <v>131</v>
      </c>
      <c r="BF18" s="165" t="s">
        <v>131</v>
      </c>
      <c r="BG18" s="165" t="s">
        <v>131</v>
      </c>
      <c r="BH18" s="165" t="s">
        <v>131</v>
      </c>
      <c r="BI18" s="165" t="s">
        <v>131</v>
      </c>
      <c r="BJ18" s="165" t="s">
        <v>131</v>
      </c>
      <c r="BK18" s="165" t="s">
        <v>131</v>
      </c>
      <c r="BL18" s="165" t="s">
        <v>131</v>
      </c>
      <c r="BM18" s="165" t="s">
        <v>134</v>
      </c>
      <c r="BN18" s="165" t="s">
        <v>131</v>
      </c>
      <c r="BO18" s="123"/>
      <c r="BP18" s="35"/>
      <c r="BQ18" s="166"/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>U</v>
      </c>
      <c r="E19" s="171" t="str">
        <f>AT6</f>
        <v>U</v>
      </c>
      <c r="F19" s="110" t="str">
        <f>AT7</f>
        <v>O</v>
      </c>
      <c r="G19" s="171" t="str">
        <f>AT8</f>
        <v>I</v>
      </c>
      <c r="H19" s="171" t="str">
        <f>AT9</f>
        <v>E</v>
      </c>
      <c r="I19" s="110"/>
      <c r="J19" s="171" t="str">
        <f>AT10</f>
        <v>J</v>
      </c>
      <c r="K19" s="110" t="str">
        <f>AT11</f>
        <v>B</v>
      </c>
      <c r="L19" s="110" t="str">
        <f>AT12</f>
        <v>B</v>
      </c>
      <c r="M19" s="110" t="str">
        <f>AT13</f>
        <v>T</v>
      </c>
      <c r="N19" s="171" t="str">
        <f>AT14</f>
        <v>E</v>
      </c>
      <c r="O19" s="171" t="str">
        <f>AT15</f>
        <v>S</v>
      </c>
      <c r="P19" s="171" t="str">
        <f>AT16</f>
        <v>BR</v>
      </c>
      <c r="Q19" s="110" t="str">
        <f>AT17</f>
        <v>T</v>
      </c>
      <c r="R19" s="171" t="str">
        <f>AT18</f>
        <v>P</v>
      </c>
      <c r="S19" s="110" t="str">
        <f>AT19</f>
        <v>D</v>
      </c>
      <c r="T19" s="110" t="str">
        <f>AT20</f>
        <v>C</v>
      </c>
      <c r="U19" s="171" t="str">
        <f>AT21</f>
        <v>R</v>
      </c>
      <c r="V19" s="110" t="str">
        <f>AT22</f>
        <v>4</v>
      </c>
      <c r="W19" s="110" t="str">
        <f>AT23</f>
        <v>F</v>
      </c>
      <c r="X19" s="110" t="str">
        <f>AT24</f>
        <v>J</v>
      </c>
      <c r="Y19" s="110" t="str">
        <f>AT25</f>
        <v>B</v>
      </c>
      <c r="Z19" s="110">
        <f t="shared" si="6"/>
        <v>9</v>
      </c>
      <c r="AA19" s="110">
        <f>BM26</f>
        <v>21</v>
      </c>
      <c r="AC19" s="173">
        <f t="shared" si="0"/>
        <v>9</v>
      </c>
      <c r="AF19" s="113" t="str">
        <f t="shared" si="7"/>
        <v>S</v>
      </c>
      <c r="AG19" s="113" t="str">
        <f t="shared" si="1"/>
        <v>S</v>
      </c>
      <c r="AH19" s="113" t="str">
        <f t="shared" si="1"/>
        <v>S</v>
      </c>
      <c r="AI19" s="113" t="str">
        <f t="shared" si="1"/>
        <v>S</v>
      </c>
      <c r="AJ19" s="113" t="str">
        <f t="shared" si="1"/>
        <v>S</v>
      </c>
      <c r="AK19" s="113" t="str">
        <f t="shared" si="2"/>
        <v>D</v>
      </c>
      <c r="AL19" s="113" t="str">
        <f t="shared" si="1"/>
        <v>S</v>
      </c>
      <c r="AM19" s="113" t="str">
        <f t="shared" si="1"/>
        <v>S</v>
      </c>
      <c r="AN19" s="113" t="str">
        <f t="shared" si="1"/>
        <v>S</v>
      </c>
      <c r="AO19" s="113" t="str">
        <f t="shared" si="1"/>
        <v>S</v>
      </c>
      <c r="AP19" s="113" t="str">
        <f t="shared" si="1"/>
        <v>S</v>
      </c>
      <c r="AQ19" s="113" t="str">
        <f t="shared" si="1"/>
        <v>S</v>
      </c>
      <c r="AR19" s="113" t="str">
        <f t="shared" si="1"/>
        <v>S</v>
      </c>
      <c r="AS19" s="113" t="str">
        <f t="shared" si="4"/>
        <v>S</v>
      </c>
      <c r="AT19" s="113" t="str">
        <f t="shared" si="5"/>
        <v>D</v>
      </c>
      <c r="AU19" s="113" t="str">
        <f t="shared" si="5"/>
        <v>S</v>
      </c>
      <c r="AV19" s="113" t="str">
        <f t="shared" si="1"/>
        <v/>
      </c>
      <c r="AW19" s="12"/>
      <c r="AX19" s="92"/>
      <c r="AY19" s="165" t="s">
        <v>129</v>
      </c>
      <c r="AZ19" s="165" t="s">
        <v>129</v>
      </c>
      <c r="BA19" s="165" t="s">
        <v>129</v>
      </c>
      <c r="BB19" s="165" t="s">
        <v>129</v>
      </c>
      <c r="BC19" s="165" t="s">
        <v>129</v>
      </c>
      <c r="BD19" s="165" t="s">
        <v>141</v>
      </c>
      <c r="BE19" s="165" t="s">
        <v>129</v>
      </c>
      <c r="BF19" s="165" t="s">
        <v>129</v>
      </c>
      <c r="BG19" s="165" t="s">
        <v>129</v>
      </c>
      <c r="BH19" s="165" t="s">
        <v>129</v>
      </c>
      <c r="BI19" s="165" t="s">
        <v>129</v>
      </c>
      <c r="BJ19" s="165" t="s">
        <v>129</v>
      </c>
      <c r="BK19" s="165" t="s">
        <v>129</v>
      </c>
      <c r="BL19" s="165" t="s">
        <v>129</v>
      </c>
      <c r="BM19" s="165" t="s">
        <v>141</v>
      </c>
      <c r="BN19" s="165" t="s">
        <v>129</v>
      </c>
      <c r="BO19" s="123"/>
      <c r="BP19" s="35"/>
      <c r="BQ19" s="166"/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71" t="str">
        <f>AU5</f>
        <v>M</v>
      </c>
      <c r="E20" s="110" t="str">
        <f>AU6</f>
        <v>O</v>
      </c>
      <c r="F20" s="171" t="str">
        <f>AU7</f>
        <v>T</v>
      </c>
      <c r="G20" s="171" t="str">
        <f>AU8</f>
        <v>I</v>
      </c>
      <c r="H20" s="110" t="str">
        <f>AU9</f>
        <v>H</v>
      </c>
      <c r="I20" s="110"/>
      <c r="J20" s="171" t="str">
        <f>AU10</f>
        <v>J</v>
      </c>
      <c r="K20" s="110" t="str">
        <f>AU11</f>
        <v>B</v>
      </c>
      <c r="L20" s="171" t="str">
        <f>AU12</f>
        <v>C</v>
      </c>
      <c r="M20" s="110" t="str">
        <f>AU13</f>
        <v>T</v>
      </c>
      <c r="N20" s="110" t="str">
        <f>AU14</f>
        <v>S</v>
      </c>
      <c r="O20" s="171" t="str">
        <f>AU15</f>
        <v>S</v>
      </c>
      <c r="P20" s="110" t="str">
        <f>AU16</f>
        <v>BU</v>
      </c>
      <c r="Q20" s="110" t="str">
        <f>AU17</f>
        <v>T</v>
      </c>
      <c r="R20" s="110" t="str">
        <f>AU18</f>
        <v>R</v>
      </c>
      <c r="S20" s="171" t="str">
        <f>AU19</f>
        <v>S</v>
      </c>
      <c r="T20" s="171" t="str">
        <f>AU20</f>
        <v>L</v>
      </c>
      <c r="U20" s="110" t="str">
        <f>AU21</f>
        <v>C</v>
      </c>
      <c r="V20" s="171" t="str">
        <f>AU22</f>
        <v>R</v>
      </c>
      <c r="W20" s="171" t="str">
        <f>AU23</f>
        <v>C</v>
      </c>
      <c r="X20" s="171" t="str">
        <f>AU24</f>
        <v>B</v>
      </c>
      <c r="Y20" s="110" t="str">
        <f>AU25</f>
        <v>B</v>
      </c>
      <c r="Z20" s="110">
        <f t="shared" ref="Z20" si="8">SUM(D40:Y40)</f>
        <v>11</v>
      </c>
      <c r="AA20" s="110">
        <f>BN26</f>
        <v>48</v>
      </c>
      <c r="AC20" s="21">
        <f t="shared" ref="AC20" si="9">Z20</f>
        <v>11</v>
      </c>
      <c r="AF20" s="113" t="str">
        <f t="shared" si="7"/>
        <v>L</v>
      </c>
      <c r="AG20" s="113" t="str">
        <f t="shared" si="1"/>
        <v>L</v>
      </c>
      <c r="AH20" s="113" t="str">
        <f t="shared" si="1"/>
        <v>C</v>
      </c>
      <c r="AI20" s="113" t="str">
        <f t="shared" si="1"/>
        <v>L</v>
      </c>
      <c r="AJ20" s="113" t="str">
        <f t="shared" si="1"/>
        <v>L</v>
      </c>
      <c r="AK20" s="113" t="str">
        <f t="shared" si="2"/>
        <v>L</v>
      </c>
      <c r="AL20" s="113" t="str">
        <f t="shared" si="1"/>
        <v>L</v>
      </c>
      <c r="AM20" s="113" t="str">
        <f t="shared" si="1"/>
        <v>L</v>
      </c>
      <c r="AN20" s="113" t="str">
        <f t="shared" si="1"/>
        <v>C</v>
      </c>
      <c r="AO20" s="113" t="str">
        <f t="shared" si="1"/>
        <v>C</v>
      </c>
      <c r="AP20" s="113" t="str">
        <f t="shared" si="1"/>
        <v>L</v>
      </c>
      <c r="AQ20" s="113" t="str">
        <f t="shared" si="1"/>
        <v>L</v>
      </c>
      <c r="AR20" s="113" t="str">
        <f t="shared" si="1"/>
        <v>L</v>
      </c>
      <c r="AS20" s="113" t="str">
        <f t="shared" si="4"/>
        <v>L</v>
      </c>
      <c r="AT20" s="113" t="str">
        <f t="shared" si="5"/>
        <v>C</v>
      </c>
      <c r="AU20" s="113" t="str">
        <f t="shared" si="5"/>
        <v>L</v>
      </c>
      <c r="AV20" s="113" t="str">
        <f t="shared" ref="AV20:AV25" si="10">TRIM(BO20)</f>
        <v/>
      </c>
      <c r="AW20" s="12"/>
      <c r="AX20" s="92"/>
      <c r="AY20" s="165" t="s">
        <v>132</v>
      </c>
      <c r="AZ20" s="165" t="s">
        <v>132</v>
      </c>
      <c r="BA20" s="165" t="s">
        <v>128</v>
      </c>
      <c r="BB20" s="165" t="s">
        <v>132</v>
      </c>
      <c r="BC20" s="165" t="s">
        <v>132</v>
      </c>
      <c r="BD20" s="165" t="s">
        <v>132</v>
      </c>
      <c r="BE20" s="165" t="s">
        <v>132</v>
      </c>
      <c r="BF20" s="165" t="s">
        <v>132</v>
      </c>
      <c r="BG20" s="165" t="s">
        <v>128</v>
      </c>
      <c r="BH20" s="165" t="s">
        <v>128</v>
      </c>
      <c r="BI20" s="165" t="s">
        <v>132</v>
      </c>
      <c r="BJ20" s="165" t="s">
        <v>132</v>
      </c>
      <c r="BK20" s="165" t="s">
        <v>132</v>
      </c>
      <c r="BL20" s="165" t="s">
        <v>132</v>
      </c>
      <c r="BM20" s="165" t="s">
        <v>128</v>
      </c>
      <c r="BN20" s="165" t="s">
        <v>132</v>
      </c>
      <c r="BO20" s="123"/>
      <c r="BP20" s="35"/>
      <c r="BQ20" s="166"/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1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/>
      <c r="AF21" s="113" t="str">
        <f t="shared" si="7"/>
        <v>R</v>
      </c>
      <c r="AG21" s="113" t="str">
        <f t="shared" si="7"/>
        <v>R</v>
      </c>
      <c r="AH21" s="113" t="str">
        <f t="shared" si="7"/>
        <v>C</v>
      </c>
      <c r="AI21" s="113" t="str">
        <f t="shared" si="7"/>
        <v>C</v>
      </c>
      <c r="AJ21" s="113" t="str">
        <f t="shared" si="7"/>
        <v>R</v>
      </c>
      <c r="AK21" s="113" t="str">
        <f t="shared" si="2"/>
        <v>R</v>
      </c>
      <c r="AL21" s="113" t="str">
        <f t="shared" si="7"/>
        <v>R</v>
      </c>
      <c r="AM21" s="113" t="str">
        <f t="shared" si="7"/>
        <v>R</v>
      </c>
      <c r="AN21" s="113" t="str">
        <f t="shared" si="7"/>
        <v>R</v>
      </c>
      <c r="AO21" s="113" t="str">
        <f t="shared" si="7"/>
        <v>C</v>
      </c>
      <c r="AP21" s="113" t="str">
        <f t="shared" si="7"/>
        <v>R</v>
      </c>
      <c r="AQ21" s="113" t="str">
        <f t="shared" si="7"/>
        <v>R</v>
      </c>
      <c r="AR21" s="113" t="str">
        <f t="shared" si="7"/>
        <v>R</v>
      </c>
      <c r="AS21" s="113" t="str">
        <f t="shared" si="4"/>
        <v>R</v>
      </c>
      <c r="AT21" s="113" t="str">
        <f t="shared" si="5"/>
        <v>R</v>
      </c>
      <c r="AU21" s="113" t="str">
        <f t="shared" si="5"/>
        <v>C</v>
      </c>
      <c r="AV21" s="113" t="str">
        <f t="shared" si="10"/>
        <v/>
      </c>
      <c r="AX21" s="92"/>
      <c r="AY21" s="165" t="s">
        <v>131</v>
      </c>
      <c r="AZ21" s="165" t="s">
        <v>131</v>
      </c>
      <c r="BA21" s="165" t="s">
        <v>128</v>
      </c>
      <c r="BB21" s="165" t="s">
        <v>128</v>
      </c>
      <c r="BC21" s="165" t="s">
        <v>131</v>
      </c>
      <c r="BD21" s="165" t="s">
        <v>131</v>
      </c>
      <c r="BE21" s="165" t="s">
        <v>131</v>
      </c>
      <c r="BF21" s="165" t="s">
        <v>131</v>
      </c>
      <c r="BG21" s="165" t="s">
        <v>131</v>
      </c>
      <c r="BH21" s="165" t="s">
        <v>128</v>
      </c>
      <c r="BI21" s="165" t="s">
        <v>131</v>
      </c>
      <c r="BJ21" s="165" t="s">
        <v>131</v>
      </c>
      <c r="BK21" s="165" t="s">
        <v>131</v>
      </c>
      <c r="BL21" s="165" t="s">
        <v>131</v>
      </c>
      <c r="BM21" s="165" t="s">
        <v>131</v>
      </c>
      <c r="BN21" s="165" t="s">
        <v>128</v>
      </c>
      <c r="BO21" s="123"/>
      <c r="BP21" s="35"/>
      <c r="BQ21" s="166"/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7"/>
        <v>4</v>
      </c>
      <c r="AG22" s="113" t="str">
        <f t="shared" si="7"/>
        <v>R</v>
      </c>
      <c r="AH22" s="113" t="str">
        <f t="shared" si="7"/>
        <v>4</v>
      </c>
      <c r="AI22" s="113" t="str">
        <f t="shared" si="7"/>
        <v>4</v>
      </c>
      <c r="AJ22" s="113" t="str">
        <f t="shared" si="7"/>
        <v>R</v>
      </c>
      <c r="AK22" s="113" t="str">
        <f t="shared" si="2"/>
        <v>4</v>
      </c>
      <c r="AL22" s="113" t="str">
        <f t="shared" si="7"/>
        <v>4</v>
      </c>
      <c r="AM22" s="113" t="str">
        <f t="shared" si="7"/>
        <v>4</v>
      </c>
      <c r="AN22" s="113" t="str">
        <f t="shared" si="7"/>
        <v>4</v>
      </c>
      <c r="AO22" s="113" t="str">
        <f t="shared" si="7"/>
        <v>4</v>
      </c>
      <c r="AP22" s="113" t="str">
        <f t="shared" si="7"/>
        <v>R</v>
      </c>
      <c r="AQ22" s="113" t="str">
        <f t="shared" si="7"/>
        <v>4</v>
      </c>
      <c r="AR22" s="113" t="str">
        <f t="shared" si="7"/>
        <v>4</v>
      </c>
      <c r="AS22" s="113" t="str">
        <f t="shared" si="4"/>
        <v>4</v>
      </c>
      <c r="AT22" s="113" t="str">
        <f t="shared" si="5"/>
        <v>4</v>
      </c>
      <c r="AU22" s="113" t="str">
        <f t="shared" si="5"/>
        <v>R</v>
      </c>
      <c r="AV22" s="113" t="str">
        <f t="shared" si="10"/>
        <v/>
      </c>
      <c r="AW22" s="12"/>
      <c r="AX22" s="92"/>
      <c r="AY22" s="165">
        <v>4</v>
      </c>
      <c r="AZ22" s="165" t="s">
        <v>131</v>
      </c>
      <c r="BA22" s="165">
        <v>4</v>
      </c>
      <c r="BB22" s="165">
        <v>4</v>
      </c>
      <c r="BC22" s="165" t="s">
        <v>131</v>
      </c>
      <c r="BD22" s="165">
        <v>4</v>
      </c>
      <c r="BE22" s="165">
        <v>4</v>
      </c>
      <c r="BF22" s="165">
        <v>4</v>
      </c>
      <c r="BG22" s="165">
        <v>4</v>
      </c>
      <c r="BH22" s="165">
        <v>4</v>
      </c>
      <c r="BI22" s="165" t="s">
        <v>131</v>
      </c>
      <c r="BJ22" s="165">
        <v>4</v>
      </c>
      <c r="BK22" s="165">
        <v>4</v>
      </c>
      <c r="BL22" s="165">
        <v>4</v>
      </c>
      <c r="BM22" s="165">
        <v>4</v>
      </c>
      <c r="BN22" s="165" t="s">
        <v>131</v>
      </c>
      <c r="BO22" s="123"/>
      <c r="BP22" s="35"/>
      <c r="BQ22" s="167"/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7"/>
        <v>C</v>
      </c>
      <c r="AG23" s="113" t="str">
        <f t="shared" si="7"/>
        <v>C</v>
      </c>
      <c r="AH23" s="113" t="str">
        <f t="shared" si="7"/>
        <v>C</v>
      </c>
      <c r="AI23" s="113" t="str">
        <f t="shared" si="7"/>
        <v>C</v>
      </c>
      <c r="AJ23" s="113" t="str">
        <f t="shared" si="7"/>
        <v>F</v>
      </c>
      <c r="AK23" s="113" t="str">
        <f t="shared" si="2"/>
        <v>C</v>
      </c>
      <c r="AL23" s="113" t="str">
        <f t="shared" si="7"/>
        <v>C</v>
      </c>
      <c r="AM23" s="113" t="str">
        <f t="shared" si="7"/>
        <v>C</v>
      </c>
      <c r="AN23" s="113" t="str">
        <f t="shared" si="7"/>
        <v>C</v>
      </c>
      <c r="AO23" s="113" t="str">
        <f t="shared" si="7"/>
        <v>C</v>
      </c>
      <c r="AP23" s="113" t="str">
        <f t="shared" si="7"/>
        <v>C</v>
      </c>
      <c r="AQ23" s="113" t="str">
        <f t="shared" si="7"/>
        <v>C</v>
      </c>
      <c r="AR23" s="113" t="str">
        <f t="shared" si="7"/>
        <v>C</v>
      </c>
      <c r="AS23" s="113" t="str">
        <f t="shared" si="4"/>
        <v>C</v>
      </c>
      <c r="AT23" s="113" t="str">
        <f t="shared" si="5"/>
        <v>F</v>
      </c>
      <c r="AU23" s="113" t="str">
        <f t="shared" si="5"/>
        <v>C</v>
      </c>
      <c r="AV23" s="113" t="str">
        <f t="shared" si="10"/>
        <v/>
      </c>
      <c r="AX23" s="92"/>
      <c r="AY23" s="165" t="s">
        <v>128</v>
      </c>
      <c r="AZ23" s="165" t="s">
        <v>128</v>
      </c>
      <c r="BA23" s="165" t="s">
        <v>128</v>
      </c>
      <c r="BB23" s="165" t="s">
        <v>128</v>
      </c>
      <c r="BC23" s="165" t="s">
        <v>138</v>
      </c>
      <c r="BD23" s="165" t="s">
        <v>128</v>
      </c>
      <c r="BE23" s="165" t="s">
        <v>128</v>
      </c>
      <c r="BF23" s="165" t="s">
        <v>128</v>
      </c>
      <c r="BG23" s="165" t="s">
        <v>128</v>
      </c>
      <c r="BH23" s="165" t="s">
        <v>128</v>
      </c>
      <c r="BI23" s="165" t="s">
        <v>128</v>
      </c>
      <c r="BJ23" s="165" t="s">
        <v>128</v>
      </c>
      <c r="BK23" s="165" t="s">
        <v>128</v>
      </c>
      <c r="BL23" s="165" t="s">
        <v>128</v>
      </c>
      <c r="BM23" s="165" t="s">
        <v>138</v>
      </c>
      <c r="BN23" s="165" t="s">
        <v>128</v>
      </c>
      <c r="BO23" s="123"/>
      <c r="BP23" s="99"/>
      <c r="BQ23" s="167"/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7"/>
        <v>B</v>
      </c>
      <c r="AG24" s="113" t="str">
        <f t="shared" si="7"/>
        <v>B</v>
      </c>
      <c r="AH24" s="113" t="str">
        <f t="shared" si="7"/>
        <v>B</v>
      </c>
      <c r="AI24" s="113" t="str">
        <f t="shared" si="7"/>
        <v>B</v>
      </c>
      <c r="AJ24" s="113" t="str">
        <f t="shared" si="7"/>
        <v>J</v>
      </c>
      <c r="AK24" s="113" t="str">
        <f t="shared" si="2"/>
        <v>J</v>
      </c>
      <c r="AL24" s="113" t="str">
        <f t="shared" si="7"/>
        <v>B</v>
      </c>
      <c r="AM24" s="113" t="str">
        <f t="shared" si="7"/>
        <v>B</v>
      </c>
      <c r="AN24" s="113" t="str">
        <f t="shared" si="7"/>
        <v>B</v>
      </c>
      <c r="AO24" s="113" t="str">
        <f t="shared" si="7"/>
        <v>B</v>
      </c>
      <c r="AP24" s="113" t="str">
        <f t="shared" si="7"/>
        <v>B</v>
      </c>
      <c r="AQ24" s="113" t="str">
        <f t="shared" si="7"/>
        <v>B</v>
      </c>
      <c r="AR24" s="113" t="str">
        <f t="shared" si="7"/>
        <v>B</v>
      </c>
      <c r="AS24" s="113" t="str">
        <f t="shared" si="4"/>
        <v>B</v>
      </c>
      <c r="AT24" s="113" t="str">
        <f t="shared" si="5"/>
        <v>J</v>
      </c>
      <c r="AU24" s="113" t="str">
        <f t="shared" si="5"/>
        <v>B</v>
      </c>
      <c r="AV24" s="113" t="str">
        <f t="shared" si="10"/>
        <v/>
      </c>
      <c r="AX24" s="88"/>
      <c r="AY24" s="165" t="s">
        <v>127</v>
      </c>
      <c r="AZ24" s="165" t="s">
        <v>127</v>
      </c>
      <c r="BA24" s="165" t="s">
        <v>127</v>
      </c>
      <c r="BB24" s="165" t="s">
        <v>127</v>
      </c>
      <c r="BC24" s="165" t="s">
        <v>126</v>
      </c>
      <c r="BD24" s="165" t="s">
        <v>126</v>
      </c>
      <c r="BE24" s="165" t="s">
        <v>127</v>
      </c>
      <c r="BF24" s="165" t="s">
        <v>127</v>
      </c>
      <c r="BG24" s="165" t="s">
        <v>127</v>
      </c>
      <c r="BH24" s="165" t="s">
        <v>127</v>
      </c>
      <c r="BI24" s="165" t="s">
        <v>127</v>
      </c>
      <c r="BJ24" s="165" t="s">
        <v>127</v>
      </c>
      <c r="BK24" s="165" t="s">
        <v>127</v>
      </c>
      <c r="BL24" s="165" t="s">
        <v>127</v>
      </c>
      <c r="BM24" s="165" t="s">
        <v>126</v>
      </c>
      <c r="BN24" s="165" t="s">
        <v>127</v>
      </c>
      <c r="BO24" s="123"/>
      <c r="BP24" s="99"/>
      <c r="BQ24" s="167"/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0</v>
      </c>
      <c r="E25" s="137">
        <f t="shared" ref="D25:H33" si="11">IF(E5=E$4,1,0)</f>
        <v>1</v>
      </c>
      <c r="F25" s="137">
        <f t="shared" si="11"/>
        <v>1</v>
      </c>
      <c r="G25" s="137">
        <f t="shared" si="11"/>
        <v>1</v>
      </c>
      <c r="H25" s="137">
        <f t="shared" si="11"/>
        <v>1</v>
      </c>
      <c r="I25" s="137"/>
      <c r="J25" s="137">
        <f t="shared" ref="J25:Y33" si="12">IF(J5=J$4,1,0)</f>
        <v>1</v>
      </c>
      <c r="K25" s="137">
        <f t="shared" si="12"/>
        <v>0</v>
      </c>
      <c r="L25" s="137">
        <f t="shared" si="12"/>
        <v>1</v>
      </c>
      <c r="M25" s="137">
        <f t="shared" si="12"/>
        <v>0</v>
      </c>
      <c r="N25" s="137">
        <f t="shared" si="12"/>
        <v>0</v>
      </c>
      <c r="O25" s="137">
        <f t="shared" si="12"/>
        <v>0</v>
      </c>
      <c r="P25" s="137">
        <f t="shared" si="12"/>
        <v>0</v>
      </c>
      <c r="Q25" s="137">
        <f t="shared" si="12"/>
        <v>1</v>
      </c>
      <c r="R25" s="137">
        <f t="shared" si="12"/>
        <v>0</v>
      </c>
      <c r="S25" s="137">
        <f t="shared" si="12"/>
        <v>1</v>
      </c>
      <c r="T25" s="137">
        <f t="shared" si="12"/>
        <v>1</v>
      </c>
      <c r="U25" s="137">
        <f t="shared" si="12"/>
        <v>1</v>
      </c>
      <c r="V25" s="137">
        <f t="shared" si="12"/>
        <v>0</v>
      </c>
      <c r="W25" s="137">
        <f t="shared" si="12"/>
        <v>1</v>
      </c>
      <c r="X25" s="137">
        <f t="shared" si="12"/>
        <v>1</v>
      </c>
      <c r="Y25" s="137">
        <f t="shared" si="12"/>
        <v>0</v>
      </c>
      <c r="Z25" s="138"/>
      <c r="AA25" s="96"/>
      <c r="AF25" s="130" t="str">
        <f t="shared" si="7"/>
        <v>B</v>
      </c>
      <c r="AG25" s="130" t="str">
        <f t="shared" si="7"/>
        <v>B</v>
      </c>
      <c r="AH25" s="130" t="str">
        <f t="shared" si="7"/>
        <v>B</v>
      </c>
      <c r="AI25" s="130" t="str">
        <f t="shared" si="7"/>
        <v>B</v>
      </c>
      <c r="AJ25" s="130" t="str">
        <f t="shared" si="7"/>
        <v>B</v>
      </c>
      <c r="AK25" s="130" t="str">
        <f t="shared" si="2"/>
        <v>C</v>
      </c>
      <c r="AL25" s="130" t="str">
        <f t="shared" si="7"/>
        <v>B</v>
      </c>
      <c r="AM25" s="130" t="str">
        <f t="shared" si="7"/>
        <v>B</v>
      </c>
      <c r="AN25" s="130" t="str">
        <f t="shared" si="7"/>
        <v>B</v>
      </c>
      <c r="AO25" s="130" t="str">
        <f t="shared" si="7"/>
        <v>B</v>
      </c>
      <c r="AP25" s="130" t="str">
        <f t="shared" si="7"/>
        <v>B</v>
      </c>
      <c r="AQ25" s="130" t="str">
        <f t="shared" si="7"/>
        <v>B</v>
      </c>
      <c r="AR25" s="130" t="str">
        <f t="shared" si="7"/>
        <v>B</v>
      </c>
      <c r="AS25" s="113" t="str">
        <f t="shared" si="4"/>
        <v>B</v>
      </c>
      <c r="AT25" s="130" t="str">
        <f t="shared" si="5"/>
        <v>B</v>
      </c>
      <c r="AU25" s="113" t="str">
        <f t="shared" si="5"/>
        <v>B</v>
      </c>
      <c r="AV25" s="130" t="str">
        <f t="shared" si="10"/>
        <v/>
      </c>
      <c r="AX25" s="92"/>
      <c r="AY25" s="165" t="s">
        <v>127</v>
      </c>
      <c r="AZ25" s="165" t="s">
        <v>127</v>
      </c>
      <c r="BA25" s="165" t="s">
        <v>127</v>
      </c>
      <c r="BB25" s="165" t="s">
        <v>127</v>
      </c>
      <c r="BC25" s="165" t="s">
        <v>127</v>
      </c>
      <c r="BD25" s="165" t="s">
        <v>128</v>
      </c>
      <c r="BE25" s="165" t="s">
        <v>127</v>
      </c>
      <c r="BF25" s="165" t="s">
        <v>127</v>
      </c>
      <c r="BG25" s="165" t="s">
        <v>127</v>
      </c>
      <c r="BH25" s="165" t="s">
        <v>127</v>
      </c>
      <c r="BI25" s="165" t="s">
        <v>127</v>
      </c>
      <c r="BJ25" s="165" t="s">
        <v>127</v>
      </c>
      <c r="BK25" s="165" t="s">
        <v>127</v>
      </c>
      <c r="BL25" s="165" t="s">
        <v>127</v>
      </c>
      <c r="BM25" s="165" t="s">
        <v>127</v>
      </c>
      <c r="BN25" s="165" t="s">
        <v>127</v>
      </c>
      <c r="BO25" s="92"/>
      <c r="BP25" s="96"/>
      <c r="BQ25" s="167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11"/>
        <v>1</v>
      </c>
      <c r="E26" s="137">
        <f t="shared" si="11"/>
        <v>0</v>
      </c>
      <c r="F26" s="137">
        <f t="shared" si="11"/>
        <v>0</v>
      </c>
      <c r="G26" s="137">
        <f t="shared" si="11"/>
        <v>0</v>
      </c>
      <c r="H26" s="137">
        <f t="shared" si="11"/>
        <v>1</v>
      </c>
      <c r="I26" s="137"/>
      <c r="J26" s="137">
        <f t="shared" si="12"/>
        <v>1</v>
      </c>
      <c r="K26" s="137">
        <f t="shared" si="12"/>
        <v>0</v>
      </c>
      <c r="L26" s="137">
        <f t="shared" si="12"/>
        <v>1</v>
      </c>
      <c r="M26" s="137">
        <f t="shared" si="12"/>
        <v>0</v>
      </c>
      <c r="N26" s="137">
        <f t="shared" si="12"/>
        <v>1</v>
      </c>
      <c r="O26" s="137">
        <f t="shared" si="12"/>
        <v>1</v>
      </c>
      <c r="P26" s="137">
        <f t="shared" si="12"/>
        <v>0</v>
      </c>
      <c r="Q26" s="137">
        <f t="shared" si="12"/>
        <v>1</v>
      </c>
      <c r="R26" s="137">
        <f t="shared" si="12"/>
        <v>0</v>
      </c>
      <c r="S26" s="137">
        <f t="shared" si="12"/>
        <v>1</v>
      </c>
      <c r="T26" s="137">
        <f t="shared" si="12"/>
        <v>1</v>
      </c>
      <c r="U26" s="137">
        <f t="shared" si="12"/>
        <v>1</v>
      </c>
      <c r="V26" s="137">
        <f t="shared" si="12"/>
        <v>1</v>
      </c>
      <c r="W26" s="137">
        <f t="shared" si="12"/>
        <v>1</v>
      </c>
      <c r="X26" s="137">
        <f t="shared" si="12"/>
        <v>1</v>
      </c>
      <c r="Y26" s="137">
        <f t="shared" si="12"/>
        <v>0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38</v>
      </c>
      <c r="AZ26" s="165">
        <v>47</v>
      </c>
      <c r="BA26" s="165">
        <v>43</v>
      </c>
      <c r="BB26" s="165">
        <v>44</v>
      </c>
      <c r="BC26" s="165">
        <v>45</v>
      </c>
      <c r="BD26" s="165">
        <v>36</v>
      </c>
      <c r="BE26" s="165">
        <v>45</v>
      </c>
      <c r="BF26" s="165">
        <v>45</v>
      </c>
      <c r="BG26" s="165">
        <v>47</v>
      </c>
      <c r="BH26" s="165">
        <v>46</v>
      </c>
      <c r="BI26" s="165">
        <v>35</v>
      </c>
      <c r="BJ26" s="165">
        <v>38</v>
      </c>
      <c r="BK26" s="165">
        <v>46</v>
      </c>
      <c r="BL26" s="165">
        <v>45</v>
      </c>
      <c r="BM26" s="165">
        <v>21</v>
      </c>
      <c r="BN26" s="165">
        <v>48</v>
      </c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11"/>
        <v>0</v>
      </c>
      <c r="E27" s="137">
        <f t="shared" si="11"/>
        <v>0</v>
      </c>
      <c r="F27" s="137">
        <f t="shared" si="11"/>
        <v>1</v>
      </c>
      <c r="G27" s="137">
        <f t="shared" si="11"/>
        <v>1</v>
      </c>
      <c r="H27" s="137">
        <f t="shared" si="11"/>
        <v>1</v>
      </c>
      <c r="I27" s="137"/>
      <c r="J27" s="137">
        <f t="shared" si="12"/>
        <v>1</v>
      </c>
      <c r="K27" s="137">
        <f t="shared" si="12"/>
        <v>0</v>
      </c>
      <c r="L27" s="137">
        <f t="shared" si="12"/>
        <v>1</v>
      </c>
      <c r="M27" s="137">
        <f t="shared" si="12"/>
        <v>1</v>
      </c>
      <c r="N27" s="137">
        <f t="shared" si="12"/>
        <v>0</v>
      </c>
      <c r="O27" s="137">
        <f t="shared" si="12"/>
        <v>1</v>
      </c>
      <c r="P27" s="137">
        <f t="shared" si="12"/>
        <v>0</v>
      </c>
      <c r="Q27" s="137">
        <f t="shared" si="12"/>
        <v>0</v>
      </c>
      <c r="R27" s="137">
        <f t="shared" si="12"/>
        <v>0</v>
      </c>
      <c r="S27" s="137">
        <f t="shared" si="12"/>
        <v>1</v>
      </c>
      <c r="T27" s="137">
        <f t="shared" si="12"/>
        <v>0</v>
      </c>
      <c r="U27" s="137">
        <f t="shared" si="12"/>
        <v>0</v>
      </c>
      <c r="V27" s="137">
        <f t="shared" si="12"/>
        <v>0</v>
      </c>
      <c r="W27" s="137">
        <f t="shared" si="12"/>
        <v>1</v>
      </c>
      <c r="X27" s="137">
        <f t="shared" si="12"/>
        <v>1</v>
      </c>
      <c r="Y27" s="137">
        <f t="shared" si="12"/>
        <v>0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11"/>
        <v>0</v>
      </c>
      <c r="E28" s="137">
        <f t="shared" si="11"/>
        <v>0</v>
      </c>
      <c r="F28" s="137">
        <f t="shared" si="11"/>
        <v>1</v>
      </c>
      <c r="G28" s="137">
        <f t="shared" si="11"/>
        <v>0</v>
      </c>
      <c r="H28" s="137">
        <f t="shared" si="11"/>
        <v>1</v>
      </c>
      <c r="I28" s="137"/>
      <c r="J28" s="137">
        <f t="shared" si="12"/>
        <v>1</v>
      </c>
      <c r="K28" s="137">
        <f t="shared" si="12"/>
        <v>0</v>
      </c>
      <c r="L28" s="137">
        <f t="shared" si="12"/>
        <v>0</v>
      </c>
      <c r="M28" s="137">
        <f t="shared" si="12"/>
        <v>0</v>
      </c>
      <c r="N28" s="137">
        <f t="shared" si="12"/>
        <v>1</v>
      </c>
      <c r="O28" s="137">
        <f t="shared" si="12"/>
        <v>0</v>
      </c>
      <c r="P28" s="137">
        <f t="shared" si="12"/>
        <v>0</v>
      </c>
      <c r="Q28" s="137">
        <f t="shared" si="12"/>
        <v>1</v>
      </c>
      <c r="R28" s="137">
        <f t="shared" si="12"/>
        <v>0</v>
      </c>
      <c r="S28" s="137">
        <f t="shared" si="12"/>
        <v>1</v>
      </c>
      <c r="T28" s="137">
        <f t="shared" si="12"/>
        <v>1</v>
      </c>
      <c r="U28" s="137">
        <f t="shared" si="12"/>
        <v>0</v>
      </c>
      <c r="V28" s="137">
        <f t="shared" si="12"/>
        <v>0</v>
      </c>
      <c r="W28" s="137">
        <f t="shared" si="12"/>
        <v>1</v>
      </c>
      <c r="X28" s="137">
        <f t="shared" si="12"/>
        <v>1</v>
      </c>
      <c r="Y28" s="137">
        <f t="shared" si="12"/>
        <v>0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11"/>
        <v>0</v>
      </c>
      <c r="E29" s="137">
        <f t="shared" si="11"/>
        <v>1</v>
      </c>
      <c r="F29" s="137">
        <f t="shared" si="11"/>
        <v>1</v>
      </c>
      <c r="G29" s="137">
        <f t="shared" si="11"/>
        <v>0</v>
      </c>
      <c r="H29" s="137">
        <f t="shared" si="11"/>
        <v>0</v>
      </c>
      <c r="I29" s="137"/>
      <c r="J29" s="137">
        <f t="shared" si="12"/>
        <v>1</v>
      </c>
      <c r="K29" s="137">
        <f t="shared" si="12"/>
        <v>0</v>
      </c>
      <c r="L29" s="137">
        <f t="shared" si="12"/>
        <v>0</v>
      </c>
      <c r="M29" s="137">
        <f t="shared" si="12"/>
        <v>1</v>
      </c>
      <c r="N29" s="137">
        <f t="shared" si="12"/>
        <v>1</v>
      </c>
      <c r="O29" s="137">
        <f t="shared" si="12"/>
        <v>0</v>
      </c>
      <c r="P29" s="137">
        <f t="shared" si="12"/>
        <v>1</v>
      </c>
      <c r="Q29" s="137">
        <f t="shared" si="12"/>
        <v>1</v>
      </c>
      <c r="R29" s="137">
        <f t="shared" si="12"/>
        <v>1</v>
      </c>
      <c r="S29" s="137">
        <f t="shared" si="12"/>
        <v>1</v>
      </c>
      <c r="T29" s="137">
        <f t="shared" si="12"/>
        <v>1</v>
      </c>
      <c r="U29" s="137">
        <f t="shared" si="12"/>
        <v>1</v>
      </c>
      <c r="V29" s="137">
        <f t="shared" si="12"/>
        <v>1</v>
      </c>
      <c r="W29" s="137">
        <f t="shared" si="12"/>
        <v>0</v>
      </c>
      <c r="X29" s="137">
        <f t="shared" si="12"/>
        <v>0</v>
      </c>
      <c r="Y29" s="137">
        <f t="shared" si="12"/>
        <v>0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11"/>
        <v>0</v>
      </c>
      <c r="E30" s="137">
        <f t="shared" si="11"/>
        <v>1</v>
      </c>
      <c r="F30" s="137">
        <f t="shared" si="11"/>
        <v>1</v>
      </c>
      <c r="G30" s="137">
        <f t="shared" si="11"/>
        <v>1</v>
      </c>
      <c r="H30" s="137">
        <f t="shared" si="11"/>
        <v>0</v>
      </c>
      <c r="I30" s="137"/>
      <c r="J30" s="137">
        <f t="shared" si="12"/>
        <v>0</v>
      </c>
      <c r="K30" s="137">
        <f t="shared" si="12"/>
        <v>1</v>
      </c>
      <c r="L30" s="137">
        <f t="shared" si="12"/>
        <v>0</v>
      </c>
      <c r="M30" s="137">
        <f t="shared" si="12"/>
        <v>0</v>
      </c>
      <c r="N30" s="137">
        <f t="shared" si="12"/>
        <v>1</v>
      </c>
      <c r="O30" s="137">
        <f t="shared" si="12"/>
        <v>0</v>
      </c>
      <c r="P30" s="137">
        <f t="shared" si="12"/>
        <v>1</v>
      </c>
      <c r="Q30" s="137">
        <f t="shared" si="12"/>
        <v>1</v>
      </c>
      <c r="R30" s="137">
        <f t="shared" si="12"/>
        <v>1</v>
      </c>
      <c r="S30" s="137">
        <f t="shared" si="12"/>
        <v>0</v>
      </c>
      <c r="T30" s="137">
        <f t="shared" si="12"/>
        <v>1</v>
      </c>
      <c r="U30" s="137">
        <f t="shared" si="12"/>
        <v>1</v>
      </c>
      <c r="V30" s="137">
        <f t="shared" si="12"/>
        <v>0</v>
      </c>
      <c r="W30" s="137">
        <f t="shared" si="12"/>
        <v>1</v>
      </c>
      <c r="X30" s="137">
        <f t="shared" si="12"/>
        <v>0</v>
      </c>
      <c r="Y30" s="137">
        <f t="shared" si="12"/>
        <v>1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11"/>
        <v>1</v>
      </c>
      <c r="E31" s="137">
        <f t="shared" si="11"/>
        <v>0</v>
      </c>
      <c r="F31" s="137">
        <f t="shared" si="11"/>
        <v>0</v>
      </c>
      <c r="G31" s="137">
        <f t="shared" si="11"/>
        <v>1</v>
      </c>
      <c r="H31" s="137">
        <f t="shared" si="11"/>
        <v>1</v>
      </c>
      <c r="I31" s="137"/>
      <c r="J31" s="137">
        <f t="shared" si="12"/>
        <v>1</v>
      </c>
      <c r="K31" s="137">
        <f t="shared" si="12"/>
        <v>0</v>
      </c>
      <c r="L31" s="137">
        <f t="shared" si="12"/>
        <v>1</v>
      </c>
      <c r="M31" s="137">
        <f t="shared" si="12"/>
        <v>1</v>
      </c>
      <c r="N31" s="137">
        <f t="shared" si="12"/>
        <v>1</v>
      </c>
      <c r="O31" s="137">
        <f t="shared" si="12"/>
        <v>1</v>
      </c>
      <c r="P31" s="137">
        <f t="shared" si="12"/>
        <v>0</v>
      </c>
      <c r="Q31" s="137">
        <f t="shared" si="12"/>
        <v>1</v>
      </c>
      <c r="R31" s="137">
        <f t="shared" si="12"/>
        <v>0</v>
      </c>
      <c r="S31" s="137">
        <f t="shared" si="12"/>
        <v>1</v>
      </c>
      <c r="T31" s="137">
        <f t="shared" si="12"/>
        <v>1</v>
      </c>
      <c r="U31" s="137">
        <f t="shared" si="12"/>
        <v>1</v>
      </c>
      <c r="V31" s="137">
        <f t="shared" si="12"/>
        <v>0</v>
      </c>
      <c r="W31" s="137">
        <f t="shared" si="12"/>
        <v>1</v>
      </c>
      <c r="X31" s="137">
        <f t="shared" si="12"/>
        <v>1</v>
      </c>
      <c r="Y31" s="137">
        <f t="shared" si="12"/>
        <v>0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11"/>
        <v>0</v>
      </c>
      <c r="E32" s="137">
        <f t="shared" si="11"/>
        <v>1</v>
      </c>
      <c r="F32" s="137">
        <f t="shared" si="11"/>
        <v>1</v>
      </c>
      <c r="G32" s="137">
        <f t="shared" si="11"/>
        <v>1</v>
      </c>
      <c r="H32" s="137">
        <f t="shared" si="11"/>
        <v>1</v>
      </c>
      <c r="I32" s="137"/>
      <c r="J32" s="137">
        <f t="shared" si="12"/>
        <v>1</v>
      </c>
      <c r="K32" s="137">
        <f t="shared" si="12"/>
        <v>0</v>
      </c>
      <c r="L32" s="137">
        <f t="shared" si="12"/>
        <v>1</v>
      </c>
      <c r="M32" s="137">
        <f t="shared" si="12"/>
        <v>0</v>
      </c>
      <c r="N32" s="137">
        <f t="shared" si="12"/>
        <v>0</v>
      </c>
      <c r="O32" s="137">
        <f t="shared" si="12"/>
        <v>1</v>
      </c>
      <c r="P32" s="137">
        <f t="shared" si="12"/>
        <v>0</v>
      </c>
      <c r="Q32" s="137">
        <f t="shared" si="12"/>
        <v>1</v>
      </c>
      <c r="R32" s="137">
        <f t="shared" si="12"/>
        <v>0</v>
      </c>
      <c r="S32" s="137">
        <f t="shared" si="12"/>
        <v>1</v>
      </c>
      <c r="T32" s="137">
        <f t="shared" si="12"/>
        <v>1</v>
      </c>
      <c r="U32" s="137">
        <f t="shared" si="12"/>
        <v>1</v>
      </c>
      <c r="V32" s="137">
        <f t="shared" si="12"/>
        <v>0</v>
      </c>
      <c r="W32" s="137">
        <f t="shared" si="12"/>
        <v>1</v>
      </c>
      <c r="X32" s="137">
        <f t="shared" si="12"/>
        <v>1</v>
      </c>
      <c r="Y32" s="137">
        <f t="shared" si="12"/>
        <v>0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11"/>
        <v>1</v>
      </c>
      <c r="E33" s="137">
        <f>IF(E13=E$4,1,0)</f>
        <v>1</v>
      </c>
      <c r="F33" s="137">
        <f t="shared" si="11"/>
        <v>1</v>
      </c>
      <c r="G33" s="137">
        <f t="shared" si="11"/>
        <v>1</v>
      </c>
      <c r="H33" s="137">
        <f t="shared" si="11"/>
        <v>1</v>
      </c>
      <c r="I33" s="137"/>
      <c r="J33" s="137">
        <f t="shared" si="12"/>
        <v>0</v>
      </c>
      <c r="K33" s="137">
        <f t="shared" si="12"/>
        <v>0</v>
      </c>
      <c r="L33" s="137">
        <f t="shared" si="12"/>
        <v>0</v>
      </c>
      <c r="M33" s="137">
        <f t="shared" si="12"/>
        <v>0</v>
      </c>
      <c r="N33" s="137">
        <f t="shared" si="12"/>
        <v>0</v>
      </c>
      <c r="O33" s="137">
        <f t="shared" si="12"/>
        <v>1</v>
      </c>
      <c r="P33" s="137">
        <f t="shared" si="12"/>
        <v>0</v>
      </c>
      <c r="Q33" s="137">
        <f t="shared" si="12"/>
        <v>1</v>
      </c>
      <c r="R33" s="137">
        <f t="shared" si="12"/>
        <v>0</v>
      </c>
      <c r="S33" s="137">
        <f t="shared" si="12"/>
        <v>1</v>
      </c>
      <c r="T33" s="137">
        <f t="shared" si="12"/>
        <v>0</v>
      </c>
      <c r="U33" s="137">
        <f t="shared" si="12"/>
        <v>1</v>
      </c>
      <c r="V33" s="137">
        <f t="shared" si="12"/>
        <v>0</v>
      </c>
      <c r="W33" s="137">
        <f t="shared" si="12"/>
        <v>1</v>
      </c>
      <c r="X33" s="137">
        <f t="shared" si="12"/>
        <v>1</v>
      </c>
      <c r="Y33" s="137">
        <f t="shared" si="12"/>
        <v>0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ref="D34:H34" si="13">IF(D14=D$4,1,0)</f>
        <v>0</v>
      </c>
      <c r="E34" s="137">
        <f t="shared" si="13"/>
        <v>0</v>
      </c>
      <c r="F34" s="137">
        <f t="shared" si="13"/>
        <v>1</v>
      </c>
      <c r="G34" s="137">
        <f t="shared" si="13"/>
        <v>1</v>
      </c>
      <c r="H34" s="137">
        <f t="shared" si="13"/>
        <v>1</v>
      </c>
      <c r="I34" s="137"/>
      <c r="J34" s="137">
        <f t="shared" ref="J34:Y34" si="14">IF(J14=J$4,1,0)</f>
        <v>1</v>
      </c>
      <c r="K34" s="137">
        <f t="shared" si="14"/>
        <v>0</v>
      </c>
      <c r="L34" s="137">
        <f t="shared" si="14"/>
        <v>0</v>
      </c>
      <c r="M34" s="137">
        <f t="shared" si="14"/>
        <v>1</v>
      </c>
      <c r="N34" s="137">
        <f t="shared" si="14"/>
        <v>0</v>
      </c>
      <c r="O34" s="137">
        <f t="shared" si="14"/>
        <v>1</v>
      </c>
      <c r="P34" s="137">
        <f t="shared" si="14"/>
        <v>0</v>
      </c>
      <c r="Q34" s="137">
        <f t="shared" si="14"/>
        <v>1</v>
      </c>
      <c r="R34" s="137">
        <f t="shared" si="14"/>
        <v>0</v>
      </c>
      <c r="S34" s="137">
        <f t="shared" si="14"/>
        <v>1</v>
      </c>
      <c r="T34" s="137">
        <f t="shared" si="14"/>
        <v>0</v>
      </c>
      <c r="U34" s="137">
        <f t="shared" si="14"/>
        <v>0</v>
      </c>
      <c r="V34" s="137">
        <f t="shared" si="14"/>
        <v>0</v>
      </c>
      <c r="W34" s="137">
        <f t="shared" si="14"/>
        <v>1</v>
      </c>
      <c r="X34" s="137">
        <f t="shared" si="14"/>
        <v>1</v>
      </c>
      <c r="Y34" s="137">
        <f t="shared" si="14"/>
        <v>0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ref="D35:H35" si="15">IF(D15=D$4,1,0)</f>
        <v>0</v>
      </c>
      <c r="E35" s="137">
        <f t="shared" si="15"/>
        <v>1</v>
      </c>
      <c r="F35" s="137">
        <f t="shared" si="15"/>
        <v>1</v>
      </c>
      <c r="G35" s="137">
        <f t="shared" si="15"/>
        <v>1</v>
      </c>
      <c r="H35" s="137">
        <f t="shared" si="15"/>
        <v>1</v>
      </c>
      <c r="I35" s="137"/>
      <c r="J35" s="137">
        <f t="shared" ref="J35:Y35" si="16">IF(J15=J$4,1,0)</f>
        <v>1</v>
      </c>
      <c r="K35" s="137">
        <f t="shared" si="16"/>
        <v>0</v>
      </c>
      <c r="L35" s="137">
        <f t="shared" si="16"/>
        <v>0</v>
      </c>
      <c r="M35" s="137">
        <f t="shared" si="16"/>
        <v>0</v>
      </c>
      <c r="N35" s="137">
        <f t="shared" si="16"/>
        <v>0</v>
      </c>
      <c r="O35" s="137">
        <f t="shared" si="16"/>
        <v>1</v>
      </c>
      <c r="P35" s="137">
        <f t="shared" si="16"/>
        <v>0</v>
      </c>
      <c r="Q35" s="137">
        <f t="shared" si="16"/>
        <v>1</v>
      </c>
      <c r="R35" s="137">
        <f t="shared" si="16"/>
        <v>0</v>
      </c>
      <c r="S35" s="137">
        <f t="shared" si="16"/>
        <v>1</v>
      </c>
      <c r="T35" s="137">
        <f t="shared" si="16"/>
        <v>1</v>
      </c>
      <c r="U35" s="137">
        <f t="shared" si="16"/>
        <v>1</v>
      </c>
      <c r="V35" s="137">
        <f t="shared" si="16"/>
        <v>1</v>
      </c>
      <c r="W35" s="137">
        <f t="shared" si="16"/>
        <v>1</v>
      </c>
      <c r="X35" s="137">
        <f t="shared" si="16"/>
        <v>1</v>
      </c>
      <c r="Y35" s="137">
        <f t="shared" si="16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ref="D36:H36" si="17">IF(D16=D$4,1,0)</f>
        <v>1</v>
      </c>
      <c r="E36" s="137">
        <f t="shared" si="17"/>
        <v>0</v>
      </c>
      <c r="F36" s="137">
        <f t="shared" si="17"/>
        <v>1</v>
      </c>
      <c r="G36" s="137">
        <f t="shared" si="17"/>
        <v>1</v>
      </c>
      <c r="H36" s="137">
        <f t="shared" si="17"/>
        <v>1</v>
      </c>
      <c r="I36" s="137"/>
      <c r="J36" s="137">
        <f t="shared" ref="J36:Y36" si="18">IF(J16=J$4,1,0)</f>
        <v>1</v>
      </c>
      <c r="K36" s="137">
        <f t="shared" si="18"/>
        <v>0</v>
      </c>
      <c r="L36" s="137">
        <f t="shared" si="18"/>
        <v>1</v>
      </c>
      <c r="M36" s="137">
        <f t="shared" si="18"/>
        <v>0</v>
      </c>
      <c r="N36" s="137">
        <f t="shared" si="18"/>
        <v>0</v>
      </c>
      <c r="O36" s="137">
        <f t="shared" si="18"/>
        <v>0</v>
      </c>
      <c r="P36" s="137">
        <f t="shared" si="18"/>
        <v>0</v>
      </c>
      <c r="Q36" s="137">
        <f t="shared" si="18"/>
        <v>1</v>
      </c>
      <c r="R36" s="137">
        <f t="shared" si="18"/>
        <v>0</v>
      </c>
      <c r="S36" s="137">
        <f t="shared" si="18"/>
        <v>1</v>
      </c>
      <c r="T36" s="137">
        <f t="shared" si="18"/>
        <v>1</v>
      </c>
      <c r="U36" s="137">
        <f t="shared" si="18"/>
        <v>1</v>
      </c>
      <c r="V36" s="137">
        <f t="shared" si="18"/>
        <v>0</v>
      </c>
      <c r="W36" s="137">
        <f t="shared" si="18"/>
        <v>1</v>
      </c>
      <c r="X36" s="137">
        <f t="shared" si="18"/>
        <v>1</v>
      </c>
      <c r="Y36" s="137">
        <f t="shared" si="18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ref="D37:H37" si="19">IF(D17=D$4,1,0)</f>
        <v>1</v>
      </c>
      <c r="E37" s="137">
        <f t="shared" si="19"/>
        <v>0</v>
      </c>
      <c r="F37" s="137">
        <f t="shared" si="19"/>
        <v>1</v>
      </c>
      <c r="G37" s="137">
        <f t="shared" si="19"/>
        <v>1</v>
      </c>
      <c r="H37" s="137">
        <f t="shared" si="19"/>
        <v>1</v>
      </c>
      <c r="I37" s="137"/>
      <c r="J37" s="137">
        <f t="shared" ref="J37:Y37" si="20">IF(J17=J$4,1,0)</f>
        <v>1</v>
      </c>
      <c r="K37" s="137">
        <f t="shared" si="20"/>
        <v>0</v>
      </c>
      <c r="L37" s="137">
        <f t="shared" si="20"/>
        <v>0</v>
      </c>
      <c r="M37" s="137">
        <f t="shared" si="20"/>
        <v>0</v>
      </c>
      <c r="N37" s="137">
        <f t="shared" si="20"/>
        <v>1</v>
      </c>
      <c r="O37" s="137">
        <f t="shared" si="20"/>
        <v>0</v>
      </c>
      <c r="P37" s="137">
        <f t="shared" si="20"/>
        <v>0</v>
      </c>
      <c r="Q37" s="137">
        <f t="shared" si="20"/>
        <v>1</v>
      </c>
      <c r="R37" s="137">
        <f t="shared" si="20"/>
        <v>0</v>
      </c>
      <c r="S37" s="137">
        <f t="shared" si="20"/>
        <v>1</v>
      </c>
      <c r="T37" s="137">
        <f t="shared" si="20"/>
        <v>1</v>
      </c>
      <c r="U37" s="137">
        <f t="shared" si="20"/>
        <v>1</v>
      </c>
      <c r="V37" s="137">
        <f t="shared" si="20"/>
        <v>0</v>
      </c>
      <c r="W37" s="137">
        <f t="shared" si="20"/>
        <v>1</v>
      </c>
      <c r="X37" s="137">
        <f t="shared" si="20"/>
        <v>1</v>
      </c>
      <c r="Y37" s="137">
        <f t="shared" si="20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ref="D38:H38" si="21">IF(D18=D$4,1,0)</f>
        <v>1</v>
      </c>
      <c r="E38" s="137">
        <f t="shared" si="21"/>
        <v>0</v>
      </c>
      <c r="F38" s="137">
        <f t="shared" si="21"/>
        <v>1</v>
      </c>
      <c r="G38" s="137">
        <f t="shared" si="21"/>
        <v>1</v>
      </c>
      <c r="H38" s="137">
        <f t="shared" si="21"/>
        <v>1</v>
      </c>
      <c r="I38" s="137"/>
      <c r="J38" s="137">
        <f t="shared" ref="J38:Y38" si="22">IF(J18=J$4,1,0)</f>
        <v>1</v>
      </c>
      <c r="K38" s="137">
        <f t="shared" si="22"/>
        <v>0</v>
      </c>
      <c r="L38" s="137">
        <f t="shared" si="22"/>
        <v>0</v>
      </c>
      <c r="M38" s="137">
        <f t="shared" si="22"/>
        <v>0</v>
      </c>
      <c r="N38" s="137">
        <f t="shared" si="22"/>
        <v>1</v>
      </c>
      <c r="O38" s="137">
        <f t="shared" si="22"/>
        <v>0</v>
      </c>
      <c r="P38" s="137">
        <f t="shared" si="22"/>
        <v>0</v>
      </c>
      <c r="Q38" s="137">
        <f t="shared" si="22"/>
        <v>0</v>
      </c>
      <c r="R38" s="137">
        <f t="shared" si="22"/>
        <v>0</v>
      </c>
      <c r="S38" s="137">
        <f t="shared" si="22"/>
        <v>1</v>
      </c>
      <c r="T38" s="137">
        <f t="shared" si="22"/>
        <v>1</v>
      </c>
      <c r="U38" s="137">
        <f t="shared" si="22"/>
        <v>1</v>
      </c>
      <c r="V38" s="137">
        <f t="shared" si="22"/>
        <v>0</v>
      </c>
      <c r="W38" s="137">
        <f t="shared" si="22"/>
        <v>1</v>
      </c>
      <c r="X38" s="137">
        <f t="shared" si="22"/>
        <v>1</v>
      </c>
      <c r="Y38" s="137">
        <f t="shared" si="22"/>
        <v>0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ref="D39:H39" si="23">IF(D19=D$4,1,0)</f>
        <v>0</v>
      </c>
      <c r="E39" s="137">
        <f t="shared" si="23"/>
        <v>1</v>
      </c>
      <c r="F39" s="137">
        <f t="shared" si="23"/>
        <v>0</v>
      </c>
      <c r="G39" s="137">
        <f t="shared" si="23"/>
        <v>1</v>
      </c>
      <c r="H39" s="137">
        <f t="shared" si="23"/>
        <v>1</v>
      </c>
      <c r="I39" s="137"/>
      <c r="J39" s="137">
        <f t="shared" ref="J39:Y39" si="24">IF(J19=J$4,1,0)</f>
        <v>1</v>
      </c>
      <c r="K39" s="137">
        <f t="shared" si="24"/>
        <v>0</v>
      </c>
      <c r="L39" s="137">
        <f t="shared" si="24"/>
        <v>0</v>
      </c>
      <c r="M39" s="137">
        <f t="shared" si="24"/>
        <v>0</v>
      </c>
      <c r="N39" s="137">
        <f t="shared" si="24"/>
        <v>1</v>
      </c>
      <c r="O39" s="137">
        <f t="shared" si="24"/>
        <v>1</v>
      </c>
      <c r="P39" s="137">
        <f t="shared" si="24"/>
        <v>1</v>
      </c>
      <c r="Q39" s="137">
        <f t="shared" si="24"/>
        <v>0</v>
      </c>
      <c r="R39" s="137">
        <f t="shared" si="24"/>
        <v>1</v>
      </c>
      <c r="S39" s="137">
        <f t="shared" si="24"/>
        <v>0</v>
      </c>
      <c r="T39" s="137">
        <f t="shared" si="24"/>
        <v>0</v>
      </c>
      <c r="U39" s="137">
        <f t="shared" si="24"/>
        <v>1</v>
      </c>
      <c r="V39" s="137">
        <f t="shared" si="24"/>
        <v>0</v>
      </c>
      <c r="W39" s="137">
        <f t="shared" si="24"/>
        <v>0</v>
      </c>
      <c r="X39" s="137">
        <f t="shared" si="24"/>
        <v>0</v>
      </c>
      <c r="Y39" s="137">
        <f t="shared" si="24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ref="D40:H41" si="25">IF(D20=D$4,1,0)</f>
        <v>1</v>
      </c>
      <c r="E40" s="137">
        <f t="shared" si="25"/>
        <v>0</v>
      </c>
      <c r="F40" s="137">
        <f t="shared" si="25"/>
        <v>1</v>
      </c>
      <c r="G40" s="137">
        <f t="shared" si="25"/>
        <v>1</v>
      </c>
      <c r="H40" s="137">
        <f t="shared" si="25"/>
        <v>0</v>
      </c>
      <c r="I40" s="137"/>
      <c r="J40" s="137">
        <f t="shared" ref="J40:Y41" si="26">IF(J20=J$4,1,0)</f>
        <v>1</v>
      </c>
      <c r="K40" s="137">
        <f t="shared" si="26"/>
        <v>0</v>
      </c>
      <c r="L40" s="137">
        <f t="shared" si="26"/>
        <v>1</v>
      </c>
      <c r="M40" s="137">
        <f t="shared" si="26"/>
        <v>0</v>
      </c>
      <c r="N40" s="137">
        <f t="shared" si="26"/>
        <v>0</v>
      </c>
      <c r="O40" s="137">
        <f t="shared" si="26"/>
        <v>1</v>
      </c>
      <c r="P40" s="137">
        <f t="shared" si="26"/>
        <v>0</v>
      </c>
      <c r="Q40" s="137">
        <f t="shared" si="26"/>
        <v>0</v>
      </c>
      <c r="R40" s="137">
        <f t="shared" si="26"/>
        <v>0</v>
      </c>
      <c r="S40" s="137">
        <f t="shared" si="26"/>
        <v>1</v>
      </c>
      <c r="T40" s="137">
        <f t="shared" si="26"/>
        <v>1</v>
      </c>
      <c r="U40" s="137">
        <f t="shared" si="26"/>
        <v>0</v>
      </c>
      <c r="V40" s="137">
        <f t="shared" si="26"/>
        <v>1</v>
      </c>
      <c r="W40" s="137">
        <f t="shared" si="26"/>
        <v>1</v>
      </c>
      <c r="X40" s="137">
        <f t="shared" si="26"/>
        <v>1</v>
      </c>
      <c r="Y40" s="137">
        <f t="shared" si="26"/>
        <v>0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si="25"/>
        <v>0</v>
      </c>
      <c r="E41" s="137">
        <f t="shared" si="25"/>
        <v>0</v>
      </c>
      <c r="F41" s="137">
        <f t="shared" si="25"/>
        <v>0</v>
      </c>
      <c r="G41" s="137">
        <f t="shared" si="25"/>
        <v>0</v>
      </c>
      <c r="H41" s="137">
        <f t="shared" si="25"/>
        <v>0</v>
      </c>
      <c r="I41" s="137"/>
      <c r="J41" s="137">
        <f t="shared" si="26"/>
        <v>0</v>
      </c>
      <c r="K41" s="137">
        <f t="shared" si="26"/>
        <v>0</v>
      </c>
      <c r="L41" s="137">
        <f t="shared" si="26"/>
        <v>0</v>
      </c>
      <c r="M41" s="137">
        <f t="shared" si="26"/>
        <v>0</v>
      </c>
      <c r="N41" s="137">
        <f t="shared" si="26"/>
        <v>0</v>
      </c>
      <c r="O41" s="137">
        <f t="shared" si="26"/>
        <v>0</v>
      </c>
      <c r="P41" s="137">
        <f t="shared" si="26"/>
        <v>0</v>
      </c>
      <c r="Q41" s="137">
        <f t="shared" si="26"/>
        <v>0</v>
      </c>
      <c r="R41" s="137">
        <f t="shared" si="26"/>
        <v>0</v>
      </c>
      <c r="S41" s="137">
        <f t="shared" si="26"/>
        <v>0</v>
      </c>
      <c r="T41" s="137">
        <f t="shared" si="26"/>
        <v>0</v>
      </c>
      <c r="U41" s="137">
        <f t="shared" si="26"/>
        <v>0</v>
      </c>
      <c r="V41" s="137">
        <f t="shared" si="26"/>
        <v>0</v>
      </c>
      <c r="W41" s="137">
        <f t="shared" si="26"/>
        <v>0</v>
      </c>
      <c r="X41" s="137">
        <f t="shared" si="26"/>
        <v>0</v>
      </c>
      <c r="Y41" s="137">
        <f t="shared" si="2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27">IF(D20=D$4,1,0)</f>
        <v>1</v>
      </c>
      <c r="E42" s="137">
        <f t="shared" ref="E42:E43" si="28">IF(E22=E$4,1,0)</f>
        <v>0</v>
      </c>
      <c r="F42" s="137">
        <f t="shared" si="27"/>
        <v>1</v>
      </c>
      <c r="G42" s="137">
        <f t="shared" si="27"/>
        <v>1</v>
      </c>
      <c r="H42" s="137">
        <f t="shared" si="27"/>
        <v>0</v>
      </c>
      <c r="I42" s="137"/>
      <c r="J42" s="137">
        <f t="shared" ref="J42:Y43" si="29">IF(J20=J$4,1,0)</f>
        <v>1</v>
      </c>
      <c r="K42" s="137">
        <f t="shared" si="29"/>
        <v>0</v>
      </c>
      <c r="L42" s="137">
        <f t="shared" si="29"/>
        <v>1</v>
      </c>
      <c r="M42" s="137">
        <f t="shared" si="29"/>
        <v>0</v>
      </c>
      <c r="N42" s="137">
        <f t="shared" si="29"/>
        <v>0</v>
      </c>
      <c r="O42" s="137">
        <f t="shared" si="29"/>
        <v>1</v>
      </c>
      <c r="P42" s="137">
        <f t="shared" si="29"/>
        <v>0</v>
      </c>
      <c r="Q42" s="137">
        <f t="shared" si="29"/>
        <v>0</v>
      </c>
      <c r="R42" s="137">
        <f t="shared" si="29"/>
        <v>0</v>
      </c>
      <c r="S42" s="137">
        <f t="shared" si="29"/>
        <v>1</v>
      </c>
      <c r="T42" s="137">
        <f t="shared" si="29"/>
        <v>1</v>
      </c>
      <c r="U42" s="137">
        <f t="shared" si="29"/>
        <v>0</v>
      </c>
      <c r="V42" s="137">
        <f t="shared" si="29"/>
        <v>1</v>
      </c>
      <c r="W42" s="137">
        <f t="shared" si="29"/>
        <v>1</v>
      </c>
      <c r="X42" s="137">
        <f t="shared" si="29"/>
        <v>1</v>
      </c>
      <c r="Y42" s="137">
        <f t="shared" si="29"/>
        <v>0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28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29"/>
        <v>0</v>
      </c>
      <c r="K43" s="137">
        <f t="shared" si="29"/>
        <v>0</v>
      </c>
      <c r="L43" s="137">
        <f t="shared" si="29"/>
        <v>0</v>
      </c>
      <c r="M43" s="137">
        <f t="shared" si="29"/>
        <v>0</v>
      </c>
      <c r="N43" s="137">
        <f t="shared" si="29"/>
        <v>0</v>
      </c>
      <c r="O43" s="137">
        <f t="shared" si="29"/>
        <v>0</v>
      </c>
      <c r="P43" s="137">
        <f t="shared" si="29"/>
        <v>0</v>
      </c>
      <c r="Q43" s="137">
        <f t="shared" si="29"/>
        <v>0</v>
      </c>
      <c r="R43" s="137">
        <f t="shared" si="29"/>
        <v>0</v>
      </c>
      <c r="S43" s="137">
        <f t="shared" si="29"/>
        <v>0</v>
      </c>
      <c r="T43" s="137">
        <f t="shared" si="29"/>
        <v>0</v>
      </c>
      <c r="U43" s="137">
        <f t="shared" si="29"/>
        <v>0</v>
      </c>
      <c r="V43" s="137">
        <f t="shared" si="29"/>
        <v>0</v>
      </c>
      <c r="W43" s="137">
        <f t="shared" si="29"/>
        <v>0</v>
      </c>
      <c r="X43" s="137">
        <f t="shared" si="29"/>
        <v>0</v>
      </c>
      <c r="Y43" s="137">
        <f t="shared" si="2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D155-1C2E-4B3C-9F24-26D545D4454E}">
  <sheetPr>
    <tabColor theme="0" tint="-0.249977111117893"/>
    <pageSetUpPr fitToPage="1"/>
  </sheetPr>
  <dimension ref="C1:BV46"/>
  <sheetViews>
    <sheetView zoomScale="86" zoomScaleNormal="86" workbookViewId="0">
      <selection activeCell="C2" sqref="C2:AC22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1" width="4.5703125" style="12" customWidth="1"/>
    <col min="32" max="32" width="4.42578125" style="88" customWidth="1"/>
    <col min="33" max="48" width="4.42578125" style="12" customWidth="1"/>
    <col min="49" max="49" width="7.28515625" style="12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4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 t="s">
        <v>115</v>
      </c>
      <c r="E3" s="82" t="s">
        <v>116</v>
      </c>
      <c r="F3" s="82" t="s">
        <v>142</v>
      </c>
      <c r="G3" s="82" t="s">
        <v>117</v>
      </c>
      <c r="H3" s="82" t="s">
        <v>118</v>
      </c>
      <c r="I3" s="93"/>
      <c r="J3" s="32" t="s">
        <v>54</v>
      </c>
      <c r="K3" s="28" t="s">
        <v>81</v>
      </c>
      <c r="L3" s="28" t="s">
        <v>82</v>
      </c>
      <c r="M3" s="28" t="s">
        <v>83</v>
      </c>
      <c r="N3" s="28" t="s">
        <v>84</v>
      </c>
      <c r="O3" s="28" t="s">
        <v>85</v>
      </c>
      <c r="P3" s="28" t="s">
        <v>86</v>
      </c>
      <c r="Q3" s="28" t="s">
        <v>87</v>
      </c>
      <c r="R3" s="28" t="s">
        <v>88</v>
      </c>
      <c r="S3" s="28" t="s">
        <v>89</v>
      </c>
      <c r="T3" s="28" t="s">
        <v>90</v>
      </c>
      <c r="U3" s="28" t="s">
        <v>91</v>
      </c>
      <c r="V3" s="28" t="s">
        <v>92</v>
      </c>
      <c r="W3" s="28" t="s">
        <v>93</v>
      </c>
      <c r="X3" s="32" t="s">
        <v>94</v>
      </c>
      <c r="Y3" s="32" t="s">
        <v>95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151</v>
      </c>
      <c r="E4" s="31" t="s">
        <v>144</v>
      </c>
      <c r="F4" s="31" t="s">
        <v>141</v>
      </c>
      <c r="G4" s="31" t="s">
        <v>149</v>
      </c>
      <c r="H4" s="31" t="s">
        <v>150</v>
      </c>
      <c r="I4" s="31" t="s">
        <v>120</v>
      </c>
      <c r="J4" s="31" t="s">
        <v>128</v>
      </c>
      <c r="K4" s="31" t="s">
        <v>138</v>
      </c>
      <c r="L4" s="31" t="s">
        <v>127</v>
      </c>
      <c r="M4" s="31" t="s">
        <v>127</v>
      </c>
      <c r="N4" s="31" t="s">
        <v>136</v>
      </c>
      <c r="O4" s="31" t="s">
        <v>123</v>
      </c>
      <c r="P4" s="31" t="s">
        <v>128</v>
      </c>
      <c r="Q4" s="31" t="s">
        <v>127</v>
      </c>
      <c r="R4" s="31" t="s">
        <v>127</v>
      </c>
      <c r="S4" s="31" t="s">
        <v>150</v>
      </c>
      <c r="T4" s="31" t="s">
        <v>138</v>
      </c>
      <c r="U4" s="31" t="s">
        <v>147</v>
      </c>
      <c r="V4" s="31" t="s">
        <v>131</v>
      </c>
      <c r="W4" s="31" t="s">
        <v>131</v>
      </c>
      <c r="X4" s="31" t="s">
        <v>123</v>
      </c>
      <c r="Y4" s="31" t="s">
        <v>132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10" t="str">
        <f>AF5</f>
        <v>G</v>
      </c>
      <c r="E5" s="171" t="str">
        <f>AF6</f>
        <v>K</v>
      </c>
      <c r="F5" s="171" t="str">
        <f>AF7</f>
        <v>D</v>
      </c>
      <c r="G5" s="171" t="str">
        <f>AF8</f>
        <v>N</v>
      </c>
      <c r="H5" s="171" t="str">
        <f>AF9</f>
        <v>CM</v>
      </c>
      <c r="I5" s="110"/>
      <c r="J5" s="171" t="str">
        <f>AF10</f>
        <v>C</v>
      </c>
      <c r="K5" s="110" t="str">
        <f>AF11</f>
        <v>S</v>
      </c>
      <c r="L5" s="171" t="str">
        <f>AF12</f>
        <v>B</v>
      </c>
      <c r="M5" s="110" t="str">
        <f>AF13</f>
        <v>R</v>
      </c>
      <c r="N5" s="171" t="str">
        <f>AF14</f>
        <v>V</v>
      </c>
      <c r="O5" s="171" t="str">
        <f>AF15</f>
        <v>T</v>
      </c>
      <c r="P5" s="110" t="str">
        <f>AF16</f>
        <v>S</v>
      </c>
      <c r="Q5" s="110" t="str">
        <f>AF17</f>
        <v>J</v>
      </c>
      <c r="R5" s="110" t="str">
        <f>AF18</f>
        <v>E</v>
      </c>
      <c r="S5" s="110" t="str">
        <f>AF19</f>
        <v>CR</v>
      </c>
      <c r="T5" s="171" t="str">
        <f>AF20</f>
        <v>F</v>
      </c>
      <c r="U5" s="171" t="str">
        <f>AF21</f>
        <v>CF</v>
      </c>
      <c r="V5" s="171" t="str">
        <f>AF22</f>
        <v>R</v>
      </c>
      <c r="W5" s="171" t="str">
        <f>AF23</f>
        <v>R</v>
      </c>
      <c r="X5" s="110" t="str">
        <f>AF24</f>
        <v>D</v>
      </c>
      <c r="Y5" s="171" t="str">
        <f>AF25</f>
        <v>L</v>
      </c>
      <c r="Z5" s="110">
        <f>SUM(D25:Y25)</f>
        <v>13</v>
      </c>
      <c r="AA5" s="110">
        <f>AY26</f>
        <v>35</v>
      </c>
      <c r="AC5" s="21">
        <f>'WEEK 3'!AC5+Z5</f>
        <v>25</v>
      </c>
      <c r="AF5" s="113" t="str">
        <f>TRIM(AY5)</f>
        <v>G</v>
      </c>
      <c r="AG5" s="113" t="str">
        <f t="shared" ref="AG5:AV20" si="0">TRIM(AZ5)</f>
        <v>A</v>
      </c>
      <c r="AH5" s="113" t="str">
        <f t="shared" si="0"/>
        <v>A</v>
      </c>
      <c r="AI5" s="113" t="str">
        <f t="shared" si="0"/>
        <v>G</v>
      </c>
      <c r="AJ5" s="113" t="str">
        <f t="shared" si="0"/>
        <v>G</v>
      </c>
      <c r="AK5" s="113" t="str">
        <f t="shared" si="0"/>
        <v>A</v>
      </c>
      <c r="AL5" s="113" t="str">
        <f t="shared" si="0"/>
        <v>G</v>
      </c>
      <c r="AM5" s="113" t="str">
        <f t="shared" si="0"/>
        <v>A</v>
      </c>
      <c r="AN5" s="113" t="str">
        <f t="shared" si="0"/>
        <v>A</v>
      </c>
      <c r="AO5" s="113" t="str">
        <f t="shared" si="0"/>
        <v>G</v>
      </c>
      <c r="AP5" s="113" t="str">
        <f t="shared" si="0"/>
        <v>A</v>
      </c>
      <c r="AQ5" s="113" t="str">
        <f t="shared" si="0"/>
        <v>A</v>
      </c>
      <c r="AR5" s="113" t="str">
        <f t="shared" si="0"/>
        <v>G</v>
      </c>
      <c r="AS5" s="113" t="str">
        <f t="shared" ref="AS5:AS25" si="1">TRIM(BL5)</f>
        <v/>
      </c>
      <c r="AT5" s="113" t="str">
        <f t="shared" si="0"/>
        <v>G</v>
      </c>
      <c r="AU5" s="113" t="str">
        <f t="shared" si="0"/>
        <v>G</v>
      </c>
      <c r="AV5" s="113" t="str">
        <f t="shared" si="0"/>
        <v/>
      </c>
      <c r="AW5" s="12"/>
      <c r="AX5" s="92"/>
      <c r="AY5" s="165" t="s">
        <v>140</v>
      </c>
      <c r="AZ5" s="165" t="s">
        <v>151</v>
      </c>
      <c r="BA5" s="165" t="s">
        <v>151</v>
      </c>
      <c r="BB5" s="165" t="s">
        <v>140</v>
      </c>
      <c r="BC5" s="165" t="s">
        <v>140</v>
      </c>
      <c r="BD5" s="165" t="s">
        <v>151</v>
      </c>
      <c r="BE5" s="165" t="s">
        <v>140</v>
      </c>
      <c r="BF5" s="165" t="s">
        <v>151</v>
      </c>
      <c r="BG5" s="165" t="s">
        <v>151</v>
      </c>
      <c r="BH5" s="165" t="s">
        <v>140</v>
      </c>
      <c r="BI5" s="165" t="s">
        <v>151</v>
      </c>
      <c r="BJ5" s="165" t="s">
        <v>151</v>
      </c>
      <c r="BK5" s="165" t="s">
        <v>140</v>
      </c>
      <c r="BL5" s="170"/>
      <c r="BM5" s="165" t="s">
        <v>140</v>
      </c>
      <c r="BN5" s="165" t="s">
        <v>140</v>
      </c>
      <c r="BO5" s="123"/>
      <c r="BP5" s="98"/>
      <c r="BQ5" s="166"/>
      <c r="BR5" s="166">
        <v>4.1666666666666664E-2</v>
      </c>
      <c r="BS5" s="165" t="s">
        <v>151</v>
      </c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71" t="str">
        <f>AG5</f>
        <v>A</v>
      </c>
      <c r="E6" s="110" t="str">
        <f>AG6</f>
        <v>O</v>
      </c>
      <c r="F6" s="110" t="str">
        <f>AG7</f>
        <v>N</v>
      </c>
      <c r="G6" s="171" t="str">
        <f>AG8</f>
        <v>N</v>
      </c>
      <c r="H6" s="110" t="str">
        <f>AG9</f>
        <v>CL</v>
      </c>
      <c r="I6" s="110"/>
      <c r="J6" s="171" t="str">
        <f>AG10</f>
        <v>C</v>
      </c>
      <c r="K6" s="110" t="str">
        <f>AG11</f>
        <v>S</v>
      </c>
      <c r="L6" s="171" t="str">
        <f>AG12</f>
        <v>B</v>
      </c>
      <c r="M6" s="171" t="str">
        <f>AG13</f>
        <v>B</v>
      </c>
      <c r="N6" s="110" t="str">
        <f>AG14</f>
        <v>P</v>
      </c>
      <c r="O6" s="171" t="str">
        <f>AG15</f>
        <v>T</v>
      </c>
      <c r="P6" s="110" t="str">
        <f>AG16</f>
        <v>S</v>
      </c>
      <c r="Q6" s="171" t="str">
        <f>AG17</f>
        <v>B</v>
      </c>
      <c r="R6" s="110" t="str">
        <f>AG18</f>
        <v>E</v>
      </c>
      <c r="S6" s="110" t="str">
        <f>AG19</f>
        <v>CR</v>
      </c>
      <c r="T6" s="171" t="str">
        <f>AG20</f>
        <v>F</v>
      </c>
      <c r="U6" s="171" t="str">
        <f>AG21</f>
        <v>CF</v>
      </c>
      <c r="V6" s="110" t="str">
        <f>AG22</f>
        <v>B</v>
      </c>
      <c r="W6" s="171" t="str">
        <f>AG23</f>
        <v>R</v>
      </c>
      <c r="X6" s="110" t="str">
        <f>AG24</f>
        <v>D</v>
      </c>
      <c r="Y6" s="171" t="str">
        <f>AG25</f>
        <v>L</v>
      </c>
      <c r="Z6" s="110">
        <f t="shared" ref="Z6:Z20" si="2">SUM(D26:Y26)</f>
        <v>11</v>
      </c>
      <c r="AA6" s="110">
        <f>AZ26</f>
        <v>42</v>
      </c>
      <c r="AC6" s="21">
        <f>'WEEK 3'!AC6+Z6</f>
        <v>24</v>
      </c>
      <c r="AF6" s="113" t="str">
        <f t="shared" ref="AF6:AU25" si="3">TRIM(AY6)</f>
        <v>K</v>
      </c>
      <c r="AG6" s="113" t="str">
        <f t="shared" si="0"/>
        <v>O</v>
      </c>
      <c r="AH6" s="113" t="str">
        <f t="shared" si="0"/>
        <v>K</v>
      </c>
      <c r="AI6" s="113" t="str">
        <f t="shared" si="0"/>
        <v>K</v>
      </c>
      <c r="AJ6" s="113" t="str">
        <f t="shared" si="0"/>
        <v>K</v>
      </c>
      <c r="AK6" s="113" t="str">
        <f t="shared" si="0"/>
        <v>K</v>
      </c>
      <c r="AL6" s="113" t="str">
        <f t="shared" si="0"/>
        <v>K</v>
      </c>
      <c r="AM6" s="113" t="str">
        <f t="shared" si="0"/>
        <v>O</v>
      </c>
      <c r="AN6" s="113" t="str">
        <f t="shared" si="0"/>
        <v>O</v>
      </c>
      <c r="AO6" s="113" t="str">
        <f t="shared" si="0"/>
        <v>O</v>
      </c>
      <c r="AP6" s="113" t="str">
        <f t="shared" si="0"/>
        <v>O</v>
      </c>
      <c r="AQ6" s="113" t="str">
        <f t="shared" si="0"/>
        <v>O</v>
      </c>
      <c r="AR6" s="113" t="str">
        <f t="shared" si="0"/>
        <v>K</v>
      </c>
      <c r="AS6" s="113" t="str">
        <f t="shared" si="1"/>
        <v/>
      </c>
      <c r="AT6" s="113" t="str">
        <f t="shared" si="0"/>
        <v>K</v>
      </c>
      <c r="AU6" s="113" t="str">
        <f t="shared" si="0"/>
        <v>O</v>
      </c>
      <c r="AV6" s="113" t="str">
        <f t="shared" si="0"/>
        <v/>
      </c>
      <c r="AW6" s="12"/>
      <c r="AX6" s="92"/>
      <c r="AY6" s="165" t="s">
        <v>144</v>
      </c>
      <c r="AZ6" s="165" t="s">
        <v>122</v>
      </c>
      <c r="BA6" s="165" t="s">
        <v>144</v>
      </c>
      <c r="BB6" s="165" t="s">
        <v>144</v>
      </c>
      <c r="BC6" s="165" t="s">
        <v>144</v>
      </c>
      <c r="BD6" s="165" t="s">
        <v>144</v>
      </c>
      <c r="BE6" s="165" t="s">
        <v>144</v>
      </c>
      <c r="BF6" s="165" t="s">
        <v>122</v>
      </c>
      <c r="BG6" s="165" t="s">
        <v>122</v>
      </c>
      <c r="BH6" s="165" t="s">
        <v>122</v>
      </c>
      <c r="BI6" s="165" t="s">
        <v>122</v>
      </c>
      <c r="BJ6" s="165" t="s">
        <v>122</v>
      </c>
      <c r="BK6" s="165" t="s">
        <v>144</v>
      </c>
      <c r="BL6" s="170"/>
      <c r="BM6" s="165" t="s">
        <v>144</v>
      </c>
      <c r="BN6" s="165" t="s">
        <v>122</v>
      </c>
      <c r="BO6" s="123"/>
      <c r="BP6" s="35"/>
      <c r="BQ6" s="166"/>
      <c r="BR6" s="166">
        <v>8.3333333333333329E-2</v>
      </c>
      <c r="BS6" s="165" t="s">
        <v>122</v>
      </c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71" t="str">
        <f>AH5</f>
        <v>A</v>
      </c>
      <c r="E7" s="171" t="str">
        <f>AH6</f>
        <v>K</v>
      </c>
      <c r="F7" s="171" t="str">
        <f>AH7</f>
        <v>D</v>
      </c>
      <c r="G7" s="171" t="str">
        <f>AH8</f>
        <v>N</v>
      </c>
      <c r="H7" s="171" t="str">
        <f>AH9</f>
        <v>CM</v>
      </c>
      <c r="I7" s="110"/>
      <c r="J7" s="171" t="str">
        <f>AH10</f>
        <v>C</v>
      </c>
      <c r="K7" s="171" t="str">
        <f>AH11</f>
        <v>F</v>
      </c>
      <c r="L7" s="171" t="str">
        <f>AH12</f>
        <v>B</v>
      </c>
      <c r="M7" s="171" t="str">
        <f>AH13</f>
        <v>B</v>
      </c>
      <c r="N7" s="110" t="str">
        <f>AH14</f>
        <v>P</v>
      </c>
      <c r="O7" s="171" t="str">
        <f>AH15</f>
        <v>T</v>
      </c>
      <c r="P7" s="171" t="str">
        <f>AH16</f>
        <v>C</v>
      </c>
      <c r="Q7" s="110" t="str">
        <f>AH17</f>
        <v>J</v>
      </c>
      <c r="R7" s="110" t="str">
        <f>AH18</f>
        <v>E</v>
      </c>
      <c r="S7" s="110" t="str">
        <f>AH19</f>
        <v>CR</v>
      </c>
      <c r="T7" s="171" t="str">
        <f>AH20</f>
        <v>F</v>
      </c>
      <c r="U7" s="171" t="str">
        <f>AH21</f>
        <v>CF</v>
      </c>
      <c r="V7" s="171" t="str">
        <f>AH22</f>
        <v>R</v>
      </c>
      <c r="W7" s="171" t="str">
        <f>AH23</f>
        <v>R</v>
      </c>
      <c r="X7" s="171" t="str">
        <f>AH24</f>
        <v>T</v>
      </c>
      <c r="Y7" s="171" t="str">
        <f>AH25</f>
        <v>L</v>
      </c>
      <c r="Z7" s="171">
        <f t="shared" si="2"/>
        <v>17</v>
      </c>
      <c r="AA7" s="110">
        <f>BA26</f>
        <v>35</v>
      </c>
      <c r="AC7" s="21">
        <f>'WEEK 3'!AC7+Z7</f>
        <v>27</v>
      </c>
      <c r="AF7" s="113" t="str">
        <f t="shared" si="3"/>
        <v>D</v>
      </c>
      <c r="AG7" s="113" t="str">
        <f t="shared" si="0"/>
        <v>N</v>
      </c>
      <c r="AH7" s="113" t="str">
        <f t="shared" si="0"/>
        <v>D</v>
      </c>
      <c r="AI7" s="113" t="str">
        <f t="shared" si="0"/>
        <v>D</v>
      </c>
      <c r="AJ7" s="113" t="str">
        <f t="shared" si="0"/>
        <v>N</v>
      </c>
      <c r="AK7" s="113" t="str">
        <f t="shared" si="0"/>
        <v>D</v>
      </c>
      <c r="AL7" s="113" t="str">
        <f t="shared" si="0"/>
        <v>N</v>
      </c>
      <c r="AM7" s="113" t="str">
        <f t="shared" si="0"/>
        <v>N</v>
      </c>
      <c r="AN7" s="113" t="str">
        <f t="shared" si="0"/>
        <v>N</v>
      </c>
      <c r="AO7" s="113" t="str">
        <f t="shared" si="0"/>
        <v>D</v>
      </c>
      <c r="AP7" s="113" t="str">
        <f t="shared" si="0"/>
        <v>D</v>
      </c>
      <c r="AQ7" s="113" t="str">
        <f t="shared" si="0"/>
        <v>D</v>
      </c>
      <c r="AR7" s="113" t="str">
        <f t="shared" si="0"/>
        <v>N</v>
      </c>
      <c r="AS7" s="113" t="str">
        <f t="shared" si="1"/>
        <v/>
      </c>
      <c r="AT7" s="113" t="str">
        <f t="shared" si="0"/>
        <v>D</v>
      </c>
      <c r="AU7" s="113" t="str">
        <f t="shared" si="0"/>
        <v>N</v>
      </c>
      <c r="AV7" s="113" t="str">
        <f t="shared" si="0"/>
        <v/>
      </c>
      <c r="AW7" s="12"/>
      <c r="AX7" s="92"/>
      <c r="AY7" s="165" t="s">
        <v>141</v>
      </c>
      <c r="AZ7" s="165" t="s">
        <v>149</v>
      </c>
      <c r="BA7" s="165" t="s">
        <v>141</v>
      </c>
      <c r="BB7" s="165" t="s">
        <v>141</v>
      </c>
      <c r="BC7" s="165" t="s">
        <v>149</v>
      </c>
      <c r="BD7" s="165" t="s">
        <v>141</v>
      </c>
      <c r="BE7" s="165" t="s">
        <v>149</v>
      </c>
      <c r="BF7" s="165" t="s">
        <v>149</v>
      </c>
      <c r="BG7" s="165" t="s">
        <v>149</v>
      </c>
      <c r="BH7" s="165" t="s">
        <v>141</v>
      </c>
      <c r="BI7" s="165" t="s">
        <v>141</v>
      </c>
      <c r="BJ7" s="165" t="s">
        <v>141</v>
      </c>
      <c r="BK7" s="165" t="s">
        <v>149</v>
      </c>
      <c r="BL7" s="170"/>
      <c r="BM7" s="165" t="s">
        <v>141</v>
      </c>
      <c r="BN7" s="165" t="s">
        <v>149</v>
      </c>
      <c r="BO7" s="123"/>
      <c r="BP7" s="35"/>
      <c r="BQ7" s="166"/>
      <c r="BR7" s="166">
        <v>0.125</v>
      </c>
      <c r="BS7" s="165" t="s">
        <v>149</v>
      </c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>G</v>
      </c>
      <c r="E8" s="171" t="str">
        <f>AI6</f>
        <v>K</v>
      </c>
      <c r="F8" s="171" t="str">
        <f>AI7</f>
        <v>D</v>
      </c>
      <c r="G8" s="171" t="str">
        <f>AI8</f>
        <v>N</v>
      </c>
      <c r="H8" s="171" t="str">
        <f>AI9</f>
        <v>CM</v>
      </c>
      <c r="I8" s="110"/>
      <c r="J8" s="171" t="str">
        <f>AI10</f>
        <v>C</v>
      </c>
      <c r="K8" s="171" t="str">
        <f>AI11</f>
        <v>F</v>
      </c>
      <c r="L8" s="171" t="str">
        <f>AI12</f>
        <v>B</v>
      </c>
      <c r="M8" s="110" t="str">
        <f>AI13</f>
        <v>R</v>
      </c>
      <c r="N8" s="171" t="str">
        <f>AI14</f>
        <v>V</v>
      </c>
      <c r="O8" s="171" t="str">
        <f>AI15</f>
        <v>T</v>
      </c>
      <c r="P8" s="110" t="str">
        <f>AI16</f>
        <v>S</v>
      </c>
      <c r="Q8" s="110" t="str">
        <f>AI17</f>
        <v>J</v>
      </c>
      <c r="R8" s="110" t="str">
        <f>AI18</f>
        <v>E</v>
      </c>
      <c r="S8" s="171" t="str">
        <f>AI19</f>
        <v>CM</v>
      </c>
      <c r="T8" s="171" t="str">
        <f>AI20</f>
        <v>F</v>
      </c>
      <c r="U8" s="171" t="str">
        <f>AI21</f>
        <v>CF</v>
      </c>
      <c r="V8" s="171" t="str">
        <f>AI22</f>
        <v>R</v>
      </c>
      <c r="W8" s="110" t="str">
        <f>AI23</f>
        <v>B</v>
      </c>
      <c r="X8" s="171" t="str">
        <f>AI24</f>
        <v>T</v>
      </c>
      <c r="Y8" s="110" t="str">
        <f>AI25</f>
        <v>S</v>
      </c>
      <c r="Z8" s="110">
        <f t="shared" si="2"/>
        <v>14</v>
      </c>
      <c r="AA8" s="110">
        <f>BB26</f>
        <v>36</v>
      </c>
      <c r="AC8" s="21">
        <f>'WEEK 3'!AC8+Z8</f>
        <v>23</v>
      </c>
      <c r="AF8" s="113" t="str">
        <f t="shared" si="3"/>
        <v>N</v>
      </c>
      <c r="AG8" s="113" t="str">
        <f t="shared" si="0"/>
        <v>N</v>
      </c>
      <c r="AH8" s="113" t="str">
        <f t="shared" si="0"/>
        <v>N</v>
      </c>
      <c r="AI8" s="113" t="str">
        <f t="shared" si="0"/>
        <v>N</v>
      </c>
      <c r="AJ8" s="113" t="str">
        <f t="shared" si="0"/>
        <v>L</v>
      </c>
      <c r="AK8" s="113" t="str">
        <f t="shared" si="0"/>
        <v>N</v>
      </c>
      <c r="AL8" s="113" t="str">
        <f t="shared" si="0"/>
        <v>N</v>
      </c>
      <c r="AM8" s="113" t="str">
        <f t="shared" si="0"/>
        <v>N</v>
      </c>
      <c r="AN8" s="113" t="str">
        <f t="shared" si="0"/>
        <v>N</v>
      </c>
      <c r="AO8" s="113" t="str">
        <f t="shared" si="0"/>
        <v>N</v>
      </c>
      <c r="AP8" s="113" t="str">
        <f t="shared" si="0"/>
        <v>N</v>
      </c>
      <c r="AQ8" s="113" t="str">
        <f t="shared" si="0"/>
        <v>L</v>
      </c>
      <c r="AR8" s="113" t="str">
        <f t="shared" si="0"/>
        <v>N</v>
      </c>
      <c r="AS8" s="113" t="str">
        <f t="shared" si="1"/>
        <v/>
      </c>
      <c r="AT8" s="113" t="str">
        <f t="shared" si="0"/>
        <v>L</v>
      </c>
      <c r="AU8" s="113" t="str">
        <f t="shared" si="0"/>
        <v>N</v>
      </c>
      <c r="AV8" s="113" t="str">
        <f t="shared" si="0"/>
        <v/>
      </c>
      <c r="AW8" s="12"/>
      <c r="AX8" s="92"/>
      <c r="AY8" s="165" t="s">
        <v>149</v>
      </c>
      <c r="AZ8" s="165" t="s">
        <v>149</v>
      </c>
      <c r="BA8" s="165" t="s">
        <v>149</v>
      </c>
      <c r="BB8" s="165" t="s">
        <v>149</v>
      </c>
      <c r="BC8" s="165" t="s">
        <v>132</v>
      </c>
      <c r="BD8" s="165" t="s">
        <v>149</v>
      </c>
      <c r="BE8" s="165" t="s">
        <v>149</v>
      </c>
      <c r="BF8" s="165" t="s">
        <v>149</v>
      </c>
      <c r="BG8" s="165" t="s">
        <v>149</v>
      </c>
      <c r="BH8" s="165" t="s">
        <v>149</v>
      </c>
      <c r="BI8" s="165" t="s">
        <v>149</v>
      </c>
      <c r="BJ8" s="165" t="s">
        <v>132</v>
      </c>
      <c r="BK8" s="165" t="s">
        <v>149</v>
      </c>
      <c r="BL8" s="170"/>
      <c r="BM8" s="165" t="s">
        <v>132</v>
      </c>
      <c r="BN8" s="165" t="s">
        <v>149</v>
      </c>
      <c r="BO8" s="123"/>
      <c r="BP8" s="35"/>
      <c r="BQ8" s="166"/>
      <c r="BR8" s="166">
        <v>0.16666666666666666</v>
      </c>
      <c r="BS8" s="165" t="s">
        <v>149</v>
      </c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10" t="str">
        <f>AJ5</f>
        <v>G</v>
      </c>
      <c r="E9" s="171" t="str">
        <f>AJ6</f>
        <v>K</v>
      </c>
      <c r="F9" s="110" t="str">
        <f>AJ7</f>
        <v>N</v>
      </c>
      <c r="G9" s="110" t="str">
        <f>AJ8</f>
        <v>L</v>
      </c>
      <c r="H9" s="171" t="str">
        <f>AJ9</f>
        <v>CM</v>
      </c>
      <c r="I9" s="110"/>
      <c r="J9" s="110" t="str">
        <f>AJ10</f>
        <v>G</v>
      </c>
      <c r="K9" s="171" t="str">
        <f>AJ11</f>
        <v>F</v>
      </c>
      <c r="L9" s="171" t="str">
        <f>AJ12</f>
        <v>B</v>
      </c>
      <c r="M9" s="171" t="str">
        <f>AJ13</f>
        <v>B</v>
      </c>
      <c r="N9" s="110" t="str">
        <f>AJ14</f>
        <v>P</v>
      </c>
      <c r="O9" s="110" t="str">
        <f>AJ15</f>
        <v>J</v>
      </c>
      <c r="P9" s="171" t="str">
        <f>AJ16</f>
        <v>C</v>
      </c>
      <c r="Q9" s="171" t="str">
        <f>AJ17</f>
        <v>B</v>
      </c>
      <c r="R9" s="110" t="str">
        <f>AJ18</f>
        <v>E</v>
      </c>
      <c r="S9" s="110" t="str">
        <f>AJ19</f>
        <v>CR</v>
      </c>
      <c r="T9" s="110" t="str">
        <f>AJ20</f>
        <v>P</v>
      </c>
      <c r="U9" s="110" t="str">
        <f>AJ21</f>
        <v>CR</v>
      </c>
      <c r="V9" s="110" t="str">
        <f>AJ22</f>
        <v>B</v>
      </c>
      <c r="W9" s="171" t="str">
        <f>AJ23</f>
        <v>R</v>
      </c>
      <c r="X9" s="110" t="str">
        <f>AJ24</f>
        <v>D</v>
      </c>
      <c r="Y9" s="171" t="str">
        <f>AJ25</f>
        <v>L</v>
      </c>
      <c r="Z9" s="177">
        <f t="shared" si="2"/>
        <v>9</v>
      </c>
      <c r="AA9" s="110">
        <f>BC26</f>
        <v>45</v>
      </c>
      <c r="AC9" s="21">
        <f>'WEEK 3'!AC9+Z9</f>
        <v>21</v>
      </c>
      <c r="AF9" s="113" t="str">
        <f t="shared" si="3"/>
        <v>CM</v>
      </c>
      <c r="AG9" s="113" t="str">
        <f t="shared" si="0"/>
        <v>CL</v>
      </c>
      <c r="AH9" s="113" t="str">
        <f t="shared" si="0"/>
        <v>CM</v>
      </c>
      <c r="AI9" s="113" t="str">
        <f t="shared" si="0"/>
        <v>CM</v>
      </c>
      <c r="AJ9" s="113" t="str">
        <f t="shared" si="0"/>
        <v>CM</v>
      </c>
      <c r="AK9" s="113" t="str">
        <f t="shared" si="0"/>
        <v>CL</v>
      </c>
      <c r="AL9" s="113" t="str">
        <f t="shared" si="0"/>
        <v>CM</v>
      </c>
      <c r="AM9" s="113" t="str">
        <f t="shared" si="0"/>
        <v>CM</v>
      </c>
      <c r="AN9" s="113" t="str">
        <f t="shared" si="0"/>
        <v>CM</v>
      </c>
      <c r="AO9" s="113" t="str">
        <f t="shared" si="0"/>
        <v>CM</v>
      </c>
      <c r="AP9" s="113" t="str">
        <f t="shared" si="0"/>
        <v>CM</v>
      </c>
      <c r="AQ9" s="113" t="str">
        <f t="shared" si="0"/>
        <v>CL</v>
      </c>
      <c r="AR9" s="113" t="str">
        <f t="shared" si="0"/>
        <v>CM</v>
      </c>
      <c r="AS9" s="113" t="str">
        <f t="shared" si="1"/>
        <v/>
      </c>
      <c r="AT9" s="113" t="str">
        <f t="shared" si="0"/>
        <v>CL</v>
      </c>
      <c r="AU9" s="113" t="str">
        <f t="shared" si="0"/>
        <v>CL</v>
      </c>
      <c r="AV9" s="113" t="str">
        <f t="shared" si="0"/>
        <v/>
      </c>
      <c r="AW9" s="12"/>
      <c r="AX9" s="92"/>
      <c r="AY9" s="165" t="s">
        <v>150</v>
      </c>
      <c r="AZ9" s="165" t="s">
        <v>145</v>
      </c>
      <c r="BA9" s="165" t="s">
        <v>150</v>
      </c>
      <c r="BB9" s="165" t="s">
        <v>150</v>
      </c>
      <c r="BC9" s="165" t="s">
        <v>150</v>
      </c>
      <c r="BD9" s="165" t="s">
        <v>145</v>
      </c>
      <c r="BE9" s="165" t="s">
        <v>150</v>
      </c>
      <c r="BF9" s="165" t="s">
        <v>150</v>
      </c>
      <c r="BG9" s="165" t="s">
        <v>150</v>
      </c>
      <c r="BH9" s="165" t="s">
        <v>150</v>
      </c>
      <c r="BI9" s="165" t="s">
        <v>150</v>
      </c>
      <c r="BJ9" s="165" t="s">
        <v>145</v>
      </c>
      <c r="BK9" s="165" t="s">
        <v>150</v>
      </c>
      <c r="BL9" s="170"/>
      <c r="BM9" s="165" t="s">
        <v>145</v>
      </c>
      <c r="BN9" s="165" t="s">
        <v>145</v>
      </c>
      <c r="BO9" s="123"/>
      <c r="BP9" s="35"/>
      <c r="BQ9" s="166"/>
      <c r="BR9" s="166">
        <v>0.20833333333333334</v>
      </c>
      <c r="BS9" s="165" t="s">
        <v>150</v>
      </c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71" t="str">
        <f>AK5</f>
        <v>A</v>
      </c>
      <c r="E10" s="171" t="str">
        <f>AK6</f>
        <v>K</v>
      </c>
      <c r="F10" s="171" t="str">
        <f>AK7</f>
        <v>D</v>
      </c>
      <c r="G10" s="171" t="str">
        <f>AK8</f>
        <v>N</v>
      </c>
      <c r="H10" s="110" t="str">
        <f>AK9</f>
        <v>CL</v>
      </c>
      <c r="I10" s="110"/>
      <c r="J10" s="110" t="str">
        <f>AK10</f>
        <v>G</v>
      </c>
      <c r="K10" s="171" t="str">
        <f>AK11</f>
        <v>F</v>
      </c>
      <c r="L10" s="110" t="str">
        <f>AK12</f>
        <v>P</v>
      </c>
      <c r="M10" s="171" t="str">
        <f>AK13</f>
        <v>B</v>
      </c>
      <c r="N10" s="110" t="str">
        <f>AK14</f>
        <v>P</v>
      </c>
      <c r="O10" s="171" t="str">
        <f>AK15</f>
        <v>T</v>
      </c>
      <c r="P10" s="171" t="str">
        <f>AK16</f>
        <v>C</v>
      </c>
      <c r="Q10" s="110" t="str">
        <f>AK17</f>
        <v>J</v>
      </c>
      <c r="R10" s="171" t="str">
        <f>AK18</f>
        <v>B</v>
      </c>
      <c r="S10" s="110" t="str">
        <f>AK19</f>
        <v>CR</v>
      </c>
      <c r="T10" s="171" t="str">
        <f>AK20</f>
        <v>F</v>
      </c>
      <c r="U10" s="110" t="str">
        <f>AK21</f>
        <v>CR</v>
      </c>
      <c r="V10" s="171" t="str">
        <f>AK22</f>
        <v>R</v>
      </c>
      <c r="W10" s="171" t="str">
        <f>AK23</f>
        <v>R</v>
      </c>
      <c r="X10" s="110" t="str">
        <f>AK24</f>
        <v>D</v>
      </c>
      <c r="Y10" s="171" t="str">
        <f>AK25</f>
        <v>L</v>
      </c>
      <c r="Z10" s="110">
        <f t="shared" si="2"/>
        <v>13</v>
      </c>
      <c r="AA10" s="110">
        <f>BD26</f>
        <v>36</v>
      </c>
      <c r="AC10" s="21">
        <f>'WEEK 3'!AC10+Z10</f>
        <v>25</v>
      </c>
      <c r="AF10" s="113" t="str">
        <f t="shared" si="3"/>
        <v>C</v>
      </c>
      <c r="AG10" s="113" t="str">
        <f t="shared" si="0"/>
        <v>C</v>
      </c>
      <c r="AH10" s="113" t="str">
        <f t="shared" si="0"/>
        <v>C</v>
      </c>
      <c r="AI10" s="113" t="str">
        <f t="shared" si="0"/>
        <v>C</v>
      </c>
      <c r="AJ10" s="113" t="str">
        <f t="shared" si="0"/>
        <v>G</v>
      </c>
      <c r="AK10" s="113" t="str">
        <f t="shared" si="0"/>
        <v>G</v>
      </c>
      <c r="AL10" s="113" t="str">
        <f t="shared" si="0"/>
        <v>C</v>
      </c>
      <c r="AM10" s="113" t="str">
        <f t="shared" si="0"/>
        <v>C</v>
      </c>
      <c r="AN10" s="113" t="str">
        <f t="shared" si="0"/>
        <v>C</v>
      </c>
      <c r="AO10" s="113" t="str">
        <f t="shared" si="0"/>
        <v>C</v>
      </c>
      <c r="AP10" s="113" t="str">
        <f t="shared" si="0"/>
        <v>C</v>
      </c>
      <c r="AQ10" s="113" t="str">
        <f t="shared" si="0"/>
        <v>C</v>
      </c>
      <c r="AR10" s="113" t="str">
        <f t="shared" si="0"/>
        <v>C</v>
      </c>
      <c r="AS10" s="113" t="str">
        <f t="shared" si="1"/>
        <v/>
      </c>
      <c r="AT10" s="113" t="str">
        <f t="shared" si="0"/>
        <v>G</v>
      </c>
      <c r="AU10" s="113" t="str">
        <f t="shared" si="0"/>
        <v>C</v>
      </c>
      <c r="AV10" s="113" t="str">
        <f t="shared" si="0"/>
        <v/>
      </c>
      <c r="AW10" s="12"/>
      <c r="AX10" s="92"/>
      <c r="AY10" s="165" t="s">
        <v>128</v>
      </c>
      <c r="AZ10" s="165" t="s">
        <v>128</v>
      </c>
      <c r="BA10" s="165" t="s">
        <v>128</v>
      </c>
      <c r="BB10" s="165" t="s">
        <v>128</v>
      </c>
      <c r="BC10" s="165" t="s">
        <v>140</v>
      </c>
      <c r="BD10" s="165" t="s">
        <v>140</v>
      </c>
      <c r="BE10" s="165" t="s">
        <v>128</v>
      </c>
      <c r="BF10" s="165" t="s">
        <v>128</v>
      </c>
      <c r="BG10" s="165" t="s">
        <v>128</v>
      </c>
      <c r="BH10" s="165" t="s">
        <v>128</v>
      </c>
      <c r="BI10" s="165" t="s">
        <v>128</v>
      </c>
      <c r="BJ10" s="165" t="s">
        <v>128</v>
      </c>
      <c r="BK10" s="165" t="s">
        <v>128</v>
      </c>
      <c r="BL10" s="170"/>
      <c r="BM10" s="165" t="s">
        <v>140</v>
      </c>
      <c r="BN10" s="165" t="s">
        <v>128</v>
      </c>
      <c r="BO10" s="123"/>
      <c r="BP10" s="35"/>
      <c r="BQ10" s="166"/>
      <c r="BR10" s="166">
        <v>0.5</v>
      </c>
      <c r="BS10" s="165" t="s">
        <v>128</v>
      </c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>G</v>
      </c>
      <c r="E11" s="171" t="str">
        <f>AL6</f>
        <v>K</v>
      </c>
      <c r="F11" s="110" t="str">
        <f>AL7</f>
        <v>N</v>
      </c>
      <c r="G11" s="171" t="str">
        <f>AL8</f>
        <v>N</v>
      </c>
      <c r="H11" s="171" t="str">
        <f>AL9</f>
        <v>CM</v>
      </c>
      <c r="I11" s="110"/>
      <c r="J11" s="171" t="str">
        <f>AL10</f>
        <v>C</v>
      </c>
      <c r="K11" s="110" t="str">
        <f>AL11</f>
        <v>S</v>
      </c>
      <c r="L11" s="171" t="str">
        <f>AL12</f>
        <v>B</v>
      </c>
      <c r="M11" s="171" t="str">
        <f>AL13</f>
        <v>B</v>
      </c>
      <c r="N11" s="171" t="str">
        <f>AL14</f>
        <v>V</v>
      </c>
      <c r="O11" s="171" t="str">
        <f>AL15</f>
        <v>T</v>
      </c>
      <c r="P11" s="110" t="str">
        <f>AL16</f>
        <v>S</v>
      </c>
      <c r="Q11" s="110" t="str">
        <f>AL17</f>
        <v>J</v>
      </c>
      <c r="R11" s="110" t="str">
        <f>AL18</f>
        <v>E</v>
      </c>
      <c r="S11" s="171" t="str">
        <f>AL19</f>
        <v>CM</v>
      </c>
      <c r="T11" s="171" t="str">
        <f>AL20</f>
        <v>F</v>
      </c>
      <c r="U11" s="171" t="str">
        <f>AL21</f>
        <v>CF</v>
      </c>
      <c r="V11" s="110" t="str">
        <f>AL22</f>
        <v>B</v>
      </c>
      <c r="W11" s="171" t="str">
        <f>AL23</f>
        <v>R</v>
      </c>
      <c r="X11" s="171" t="str">
        <f>AL24</f>
        <v>T</v>
      </c>
      <c r="Y11" s="171" t="str">
        <f>AL25</f>
        <v>L</v>
      </c>
      <c r="Z11" s="110">
        <f t="shared" si="2"/>
        <v>14</v>
      </c>
      <c r="AA11" s="110">
        <f>BE26</f>
        <v>40</v>
      </c>
      <c r="AC11" s="21">
        <f>'WEEK 3'!AC11+Z11</f>
        <v>28</v>
      </c>
      <c r="AF11" s="113" t="str">
        <f t="shared" si="3"/>
        <v>S</v>
      </c>
      <c r="AG11" s="113" t="str">
        <f t="shared" si="0"/>
        <v>S</v>
      </c>
      <c r="AH11" s="113" t="str">
        <f t="shared" si="0"/>
        <v>F</v>
      </c>
      <c r="AI11" s="113" t="str">
        <f t="shared" si="0"/>
        <v>F</v>
      </c>
      <c r="AJ11" s="113" t="str">
        <f t="shared" si="0"/>
        <v>F</v>
      </c>
      <c r="AK11" s="113" t="str">
        <f t="shared" si="0"/>
        <v>F</v>
      </c>
      <c r="AL11" s="113" t="str">
        <f t="shared" si="0"/>
        <v>S</v>
      </c>
      <c r="AM11" s="113" t="str">
        <f t="shared" si="0"/>
        <v>S</v>
      </c>
      <c r="AN11" s="113" t="str">
        <f t="shared" si="0"/>
        <v>S</v>
      </c>
      <c r="AO11" s="113" t="str">
        <f t="shared" si="0"/>
        <v>S</v>
      </c>
      <c r="AP11" s="113" t="str">
        <f t="shared" si="0"/>
        <v>S</v>
      </c>
      <c r="AQ11" s="113" t="str">
        <f t="shared" si="0"/>
        <v>F</v>
      </c>
      <c r="AR11" s="113" t="str">
        <f t="shared" si="0"/>
        <v>F</v>
      </c>
      <c r="AS11" s="113" t="str">
        <f t="shared" si="1"/>
        <v/>
      </c>
      <c r="AT11" s="113" t="str">
        <f t="shared" si="0"/>
        <v>S</v>
      </c>
      <c r="AU11" s="113" t="str">
        <f t="shared" si="0"/>
        <v>S</v>
      </c>
      <c r="AV11" s="113" t="str">
        <f t="shared" si="0"/>
        <v/>
      </c>
      <c r="AW11" s="12"/>
      <c r="AX11" s="92"/>
      <c r="AY11" s="165" t="s">
        <v>129</v>
      </c>
      <c r="AZ11" s="165" t="s">
        <v>129</v>
      </c>
      <c r="BA11" s="165" t="s">
        <v>138</v>
      </c>
      <c r="BB11" s="165" t="s">
        <v>138</v>
      </c>
      <c r="BC11" s="165" t="s">
        <v>138</v>
      </c>
      <c r="BD11" s="165" t="s">
        <v>138</v>
      </c>
      <c r="BE11" s="165" t="s">
        <v>129</v>
      </c>
      <c r="BF11" s="165" t="s">
        <v>129</v>
      </c>
      <c r="BG11" s="165" t="s">
        <v>129</v>
      </c>
      <c r="BH11" s="165" t="s">
        <v>129</v>
      </c>
      <c r="BI11" s="165" t="s">
        <v>129</v>
      </c>
      <c r="BJ11" s="165" t="s">
        <v>138</v>
      </c>
      <c r="BK11" s="165" t="s">
        <v>138</v>
      </c>
      <c r="BL11" s="170"/>
      <c r="BM11" s="165" t="s">
        <v>129</v>
      </c>
      <c r="BN11" s="165" t="s">
        <v>129</v>
      </c>
      <c r="BO11" s="123"/>
      <c r="BP11" s="35"/>
      <c r="BQ11" s="166"/>
      <c r="BR11" s="166">
        <v>0.54166666666666663</v>
      </c>
      <c r="BS11" s="165" t="s">
        <v>129</v>
      </c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71" t="str">
        <f>AM5</f>
        <v>A</v>
      </c>
      <c r="E12" s="110" t="str">
        <f>AM6</f>
        <v>O</v>
      </c>
      <c r="F12" s="110" t="str">
        <f>AM7</f>
        <v>N</v>
      </c>
      <c r="G12" s="171" t="str">
        <f>AM8</f>
        <v>N</v>
      </c>
      <c r="H12" s="171" t="str">
        <f>AM9</f>
        <v>CM</v>
      </c>
      <c r="I12" s="110"/>
      <c r="J12" s="171" t="str">
        <f>AM10</f>
        <v>C</v>
      </c>
      <c r="K12" s="110" t="str">
        <f>AM11</f>
        <v>S</v>
      </c>
      <c r="L12" s="110" t="str">
        <f>AM12</f>
        <v>P</v>
      </c>
      <c r="M12" s="110" t="str">
        <f>AM13</f>
        <v>R</v>
      </c>
      <c r="N12" s="171" t="str">
        <f>AM14</f>
        <v>V</v>
      </c>
      <c r="O12" s="171" t="str">
        <f>AM15</f>
        <v>T</v>
      </c>
      <c r="P12" s="110" t="str">
        <f>AM16</f>
        <v>S</v>
      </c>
      <c r="Q12" s="110" t="str">
        <f>AM17</f>
        <v>J</v>
      </c>
      <c r="R12" s="110" t="str">
        <f>AM18</f>
        <v>E</v>
      </c>
      <c r="S12" s="110" t="str">
        <f>AM19</f>
        <v>CR</v>
      </c>
      <c r="T12" s="171" t="str">
        <f>AM20</f>
        <v>F</v>
      </c>
      <c r="U12" s="171" t="str">
        <f>AM21</f>
        <v>CF</v>
      </c>
      <c r="V12" s="171" t="str">
        <f>AM22</f>
        <v>R</v>
      </c>
      <c r="W12" s="110" t="str">
        <f>AM23</f>
        <v>B</v>
      </c>
      <c r="X12" s="171" t="str">
        <f>AM24</f>
        <v>T</v>
      </c>
      <c r="Y12" s="171" t="str">
        <f>AM25</f>
        <v>L</v>
      </c>
      <c r="Z12" s="110">
        <f t="shared" si="2"/>
        <v>11</v>
      </c>
      <c r="AA12" s="110">
        <f>BF26</f>
        <v>38</v>
      </c>
      <c r="AC12" s="21">
        <f>'WEEK 3'!AC12+Z12</f>
        <v>24</v>
      </c>
      <c r="AF12" s="113" t="str">
        <f t="shared" si="3"/>
        <v>B</v>
      </c>
      <c r="AG12" s="113" t="str">
        <f t="shared" si="0"/>
        <v>B</v>
      </c>
      <c r="AH12" s="113" t="str">
        <f t="shared" si="0"/>
        <v>B</v>
      </c>
      <c r="AI12" s="113" t="str">
        <f t="shared" si="0"/>
        <v>B</v>
      </c>
      <c r="AJ12" s="113" t="str">
        <f t="shared" si="0"/>
        <v>B</v>
      </c>
      <c r="AK12" s="113" t="str">
        <f t="shared" si="0"/>
        <v>P</v>
      </c>
      <c r="AL12" s="113" t="str">
        <f t="shared" si="0"/>
        <v>B</v>
      </c>
      <c r="AM12" s="113" t="str">
        <f t="shared" si="0"/>
        <v>P</v>
      </c>
      <c r="AN12" s="113" t="str">
        <f t="shared" si="0"/>
        <v>B</v>
      </c>
      <c r="AO12" s="113" t="str">
        <f t="shared" si="0"/>
        <v>B</v>
      </c>
      <c r="AP12" s="113" t="str">
        <f t="shared" si="0"/>
        <v>B</v>
      </c>
      <c r="AQ12" s="113" t="str">
        <f t="shared" si="0"/>
        <v>B</v>
      </c>
      <c r="AR12" s="113" t="str">
        <f t="shared" si="0"/>
        <v>B</v>
      </c>
      <c r="AS12" s="113" t="str">
        <f t="shared" si="1"/>
        <v/>
      </c>
      <c r="AT12" s="113" t="str">
        <f t="shared" si="0"/>
        <v>P</v>
      </c>
      <c r="AU12" s="113" t="str">
        <f t="shared" si="0"/>
        <v>B</v>
      </c>
      <c r="AV12" s="113" t="str">
        <f t="shared" si="0"/>
        <v/>
      </c>
      <c r="AW12" s="12"/>
      <c r="AX12" s="92"/>
      <c r="AY12" s="165" t="s">
        <v>127</v>
      </c>
      <c r="AZ12" s="165" t="s">
        <v>127</v>
      </c>
      <c r="BA12" s="165" t="s">
        <v>127</v>
      </c>
      <c r="BB12" s="165" t="s">
        <v>127</v>
      </c>
      <c r="BC12" s="165" t="s">
        <v>127</v>
      </c>
      <c r="BD12" s="165" t="s">
        <v>134</v>
      </c>
      <c r="BE12" s="165" t="s">
        <v>127</v>
      </c>
      <c r="BF12" s="165" t="s">
        <v>134</v>
      </c>
      <c r="BG12" s="165" t="s">
        <v>127</v>
      </c>
      <c r="BH12" s="165" t="s">
        <v>127</v>
      </c>
      <c r="BI12" s="165" t="s">
        <v>127</v>
      </c>
      <c r="BJ12" s="165" t="s">
        <v>127</v>
      </c>
      <c r="BK12" s="165" t="s">
        <v>127</v>
      </c>
      <c r="BL12" s="170"/>
      <c r="BM12" s="165" t="s">
        <v>134</v>
      </c>
      <c r="BN12" s="165" t="s">
        <v>127</v>
      </c>
      <c r="BO12" s="123"/>
      <c r="BP12" s="35"/>
      <c r="BQ12" s="166"/>
      <c r="BR12" s="166">
        <v>0.58333333333333337</v>
      </c>
      <c r="BS12" s="165" t="s">
        <v>134</v>
      </c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71" t="str">
        <f>AN5</f>
        <v>A</v>
      </c>
      <c r="E13" s="110" t="str">
        <f>AN6</f>
        <v>O</v>
      </c>
      <c r="F13" s="110" t="str">
        <f>AN7</f>
        <v>N</v>
      </c>
      <c r="G13" s="171" t="str">
        <f>AN8</f>
        <v>N</v>
      </c>
      <c r="H13" s="171" t="str">
        <f>AN9</f>
        <v>CM</v>
      </c>
      <c r="I13" s="110"/>
      <c r="J13" s="171" t="str">
        <f>AN10</f>
        <v>C</v>
      </c>
      <c r="K13" s="110" t="str">
        <f>AN11</f>
        <v>S</v>
      </c>
      <c r="L13" s="171" t="str">
        <f>AN12</f>
        <v>B</v>
      </c>
      <c r="M13" s="171" t="str">
        <f>AN13</f>
        <v>B</v>
      </c>
      <c r="N13" s="171" t="str">
        <f>AN14</f>
        <v>V</v>
      </c>
      <c r="O13" s="171" t="str">
        <f>AN15</f>
        <v>T</v>
      </c>
      <c r="P13" s="110" t="str">
        <f>AN16</f>
        <v>S</v>
      </c>
      <c r="Q13" s="110" t="str">
        <f>AN17</f>
        <v>J</v>
      </c>
      <c r="R13" s="110" t="str">
        <f>AN18</f>
        <v>E</v>
      </c>
      <c r="S13" s="110" t="str">
        <f>AN19</f>
        <v>CR</v>
      </c>
      <c r="T13" s="171" t="str">
        <f>AN20</f>
        <v>F</v>
      </c>
      <c r="U13" s="171" t="str">
        <f>AN21</f>
        <v>CF</v>
      </c>
      <c r="V13" s="171" t="str">
        <f>AN22</f>
        <v>R</v>
      </c>
      <c r="W13" s="110" t="str">
        <f>AN23</f>
        <v>B</v>
      </c>
      <c r="X13" s="171" t="str">
        <f>AN24</f>
        <v>T</v>
      </c>
      <c r="Y13" s="171" t="str">
        <f>AN25</f>
        <v>L</v>
      </c>
      <c r="Z13" s="110">
        <f t="shared" si="2"/>
        <v>13</v>
      </c>
      <c r="AA13" s="110">
        <f>BG26</f>
        <v>35</v>
      </c>
      <c r="AC13" s="21">
        <f>'WEEK 3'!AC13+Z13</f>
        <v>24</v>
      </c>
      <c r="AF13" s="113" t="str">
        <f t="shared" si="3"/>
        <v>R</v>
      </c>
      <c r="AG13" s="113" t="str">
        <f t="shared" si="0"/>
        <v>B</v>
      </c>
      <c r="AH13" s="113" t="str">
        <f t="shared" si="0"/>
        <v>B</v>
      </c>
      <c r="AI13" s="113" t="str">
        <f t="shared" si="0"/>
        <v>R</v>
      </c>
      <c r="AJ13" s="113" t="str">
        <f t="shared" si="0"/>
        <v>B</v>
      </c>
      <c r="AK13" s="113" t="str">
        <f t="shared" si="0"/>
        <v>B</v>
      </c>
      <c r="AL13" s="113" t="str">
        <f t="shared" si="0"/>
        <v>B</v>
      </c>
      <c r="AM13" s="113" t="str">
        <f t="shared" si="0"/>
        <v>R</v>
      </c>
      <c r="AN13" s="113" t="str">
        <f t="shared" si="0"/>
        <v>B</v>
      </c>
      <c r="AO13" s="113" t="str">
        <f t="shared" si="0"/>
        <v>B</v>
      </c>
      <c r="AP13" s="113" t="str">
        <f t="shared" si="0"/>
        <v>B</v>
      </c>
      <c r="AQ13" s="113" t="str">
        <f t="shared" si="0"/>
        <v>R</v>
      </c>
      <c r="AR13" s="113" t="str">
        <f t="shared" si="0"/>
        <v>R</v>
      </c>
      <c r="AS13" s="113" t="str">
        <f t="shared" si="1"/>
        <v/>
      </c>
      <c r="AT13" s="113" t="str">
        <f t="shared" si="0"/>
        <v>B</v>
      </c>
      <c r="AU13" s="113" t="str">
        <f t="shared" si="0"/>
        <v>B</v>
      </c>
      <c r="AV13" s="113" t="str">
        <f t="shared" si="0"/>
        <v/>
      </c>
      <c r="AW13" s="12"/>
      <c r="AX13" s="92"/>
      <c r="AY13" s="165" t="s">
        <v>131</v>
      </c>
      <c r="AZ13" s="165" t="s">
        <v>127</v>
      </c>
      <c r="BA13" s="165" t="s">
        <v>127</v>
      </c>
      <c r="BB13" s="165" t="s">
        <v>131</v>
      </c>
      <c r="BC13" s="165" t="s">
        <v>127</v>
      </c>
      <c r="BD13" s="165" t="s">
        <v>127</v>
      </c>
      <c r="BE13" s="165" t="s">
        <v>127</v>
      </c>
      <c r="BF13" s="165" t="s">
        <v>131</v>
      </c>
      <c r="BG13" s="165" t="s">
        <v>127</v>
      </c>
      <c r="BH13" s="165" t="s">
        <v>127</v>
      </c>
      <c r="BI13" s="165" t="s">
        <v>127</v>
      </c>
      <c r="BJ13" s="165" t="s">
        <v>131</v>
      </c>
      <c r="BK13" s="165" t="s">
        <v>131</v>
      </c>
      <c r="BL13" s="170"/>
      <c r="BM13" s="165" t="s">
        <v>127</v>
      </c>
      <c r="BN13" s="165" t="s">
        <v>127</v>
      </c>
      <c r="BO13" s="123"/>
      <c r="BP13" s="35"/>
      <c r="BQ13" s="166"/>
      <c r="BR13" s="166">
        <v>0.625</v>
      </c>
      <c r="BS13" s="165" t="s">
        <v>131</v>
      </c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10" t="str">
        <f>AO5</f>
        <v>G</v>
      </c>
      <c r="E14" s="110" t="str">
        <f>AO6</f>
        <v>O</v>
      </c>
      <c r="F14" s="171" t="str">
        <f>AO7</f>
        <v>D</v>
      </c>
      <c r="G14" s="171" t="str">
        <f>AO8</f>
        <v>N</v>
      </c>
      <c r="H14" s="171" t="str">
        <f>AO9</f>
        <v>CM</v>
      </c>
      <c r="I14" s="110"/>
      <c r="J14" s="171" t="str">
        <f>AO10</f>
        <v>C</v>
      </c>
      <c r="K14" s="110" t="str">
        <f>AO11</f>
        <v>S</v>
      </c>
      <c r="L14" s="171" t="str">
        <f>AO12</f>
        <v>B</v>
      </c>
      <c r="M14" s="171" t="str">
        <f>AO13</f>
        <v>B</v>
      </c>
      <c r="N14" s="110" t="str">
        <f>AO14</f>
        <v>P</v>
      </c>
      <c r="O14" s="171" t="str">
        <f>AO15</f>
        <v>T</v>
      </c>
      <c r="P14" s="110" t="str">
        <f>AO16</f>
        <v>S</v>
      </c>
      <c r="Q14" s="110" t="str">
        <f>AO17</f>
        <v>J</v>
      </c>
      <c r="R14" s="110" t="str">
        <f>AO18</f>
        <v>E</v>
      </c>
      <c r="S14" s="110" t="str">
        <f>AO19</f>
        <v>CR</v>
      </c>
      <c r="T14" s="171" t="str">
        <f>AO20</f>
        <v>F</v>
      </c>
      <c r="U14" s="171" t="str">
        <f>AO21</f>
        <v>CF</v>
      </c>
      <c r="V14" s="171" t="str">
        <f>AO22</f>
        <v>R</v>
      </c>
      <c r="W14" s="110" t="str">
        <f>AO23</f>
        <v>B</v>
      </c>
      <c r="X14" s="110" t="str">
        <f>AO24</f>
        <v>D</v>
      </c>
      <c r="Y14" s="171" t="str">
        <f>AO25</f>
        <v>L</v>
      </c>
      <c r="Z14" s="110">
        <f t="shared" si="2"/>
        <v>11</v>
      </c>
      <c r="AA14" s="110">
        <f>BH26</f>
        <v>38</v>
      </c>
      <c r="AC14" s="21">
        <f>'WEEK 3'!AC14+Z14</f>
        <v>21</v>
      </c>
      <c r="AF14" s="113" t="str">
        <f t="shared" si="3"/>
        <v>V</v>
      </c>
      <c r="AG14" s="113" t="str">
        <f t="shared" si="0"/>
        <v>P</v>
      </c>
      <c r="AH14" s="113" t="str">
        <f t="shared" si="0"/>
        <v>P</v>
      </c>
      <c r="AI14" s="113" t="str">
        <f t="shared" si="0"/>
        <v>V</v>
      </c>
      <c r="AJ14" s="113" t="str">
        <f t="shared" si="0"/>
        <v>P</v>
      </c>
      <c r="AK14" s="113" t="str">
        <f t="shared" si="0"/>
        <v>P</v>
      </c>
      <c r="AL14" s="113" t="str">
        <f t="shared" si="0"/>
        <v>V</v>
      </c>
      <c r="AM14" s="113" t="str">
        <f t="shared" si="0"/>
        <v>V</v>
      </c>
      <c r="AN14" s="113" t="str">
        <f t="shared" si="0"/>
        <v>V</v>
      </c>
      <c r="AO14" s="113" t="str">
        <f t="shared" si="0"/>
        <v>P</v>
      </c>
      <c r="AP14" s="113" t="str">
        <f t="shared" si="0"/>
        <v>P</v>
      </c>
      <c r="AQ14" s="113" t="str">
        <f t="shared" si="0"/>
        <v>V</v>
      </c>
      <c r="AR14" s="113" t="str">
        <f t="shared" si="0"/>
        <v>P</v>
      </c>
      <c r="AS14" s="113" t="str">
        <f t="shared" si="1"/>
        <v/>
      </c>
      <c r="AT14" s="113" t="str">
        <f t="shared" si="0"/>
        <v>V</v>
      </c>
      <c r="AU14" s="113" t="str">
        <f t="shared" si="0"/>
        <v>V</v>
      </c>
      <c r="AV14" s="113" t="str">
        <f t="shared" si="0"/>
        <v/>
      </c>
      <c r="AW14" s="12"/>
      <c r="AX14" s="92"/>
      <c r="AY14" s="165" t="s">
        <v>136</v>
      </c>
      <c r="AZ14" s="165" t="s">
        <v>134</v>
      </c>
      <c r="BA14" s="165" t="s">
        <v>134</v>
      </c>
      <c r="BB14" s="165" t="s">
        <v>136</v>
      </c>
      <c r="BC14" s="165" t="s">
        <v>134</v>
      </c>
      <c r="BD14" s="165" t="s">
        <v>134</v>
      </c>
      <c r="BE14" s="165" t="s">
        <v>136</v>
      </c>
      <c r="BF14" s="165" t="s">
        <v>136</v>
      </c>
      <c r="BG14" s="165" t="s">
        <v>136</v>
      </c>
      <c r="BH14" s="165" t="s">
        <v>134</v>
      </c>
      <c r="BI14" s="165" t="s">
        <v>134</v>
      </c>
      <c r="BJ14" s="165" t="s">
        <v>136</v>
      </c>
      <c r="BK14" s="165" t="s">
        <v>134</v>
      </c>
      <c r="BL14" s="170"/>
      <c r="BM14" s="165" t="s">
        <v>136</v>
      </c>
      <c r="BN14" s="165" t="s">
        <v>136</v>
      </c>
      <c r="BO14" s="123"/>
      <c r="BP14" s="35"/>
      <c r="BQ14" s="166"/>
      <c r="BR14" s="166">
        <v>0.66666666666666663</v>
      </c>
      <c r="BS14" s="165" t="s">
        <v>136</v>
      </c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71" t="str">
        <f>AP5</f>
        <v>A</v>
      </c>
      <c r="E15" s="110" t="str">
        <f>AP6</f>
        <v>O</v>
      </c>
      <c r="F15" s="171" t="str">
        <f>AP7</f>
        <v>D</v>
      </c>
      <c r="G15" s="171" t="str">
        <f>AP8</f>
        <v>N</v>
      </c>
      <c r="H15" s="171" t="str">
        <f>AP9</f>
        <v>CM</v>
      </c>
      <c r="I15" s="110"/>
      <c r="J15" s="171" t="str">
        <f>AP10</f>
        <v>C</v>
      </c>
      <c r="K15" s="110" t="str">
        <f>AP11</f>
        <v>S</v>
      </c>
      <c r="L15" s="171" t="str">
        <f>AP12</f>
        <v>B</v>
      </c>
      <c r="M15" s="171" t="str">
        <f>AP13</f>
        <v>B</v>
      </c>
      <c r="N15" s="110" t="str">
        <f>AP14</f>
        <v>P</v>
      </c>
      <c r="O15" s="171" t="str">
        <f>AP15</f>
        <v>T</v>
      </c>
      <c r="P15" s="110" t="str">
        <f>AP16</f>
        <v>S</v>
      </c>
      <c r="Q15" s="110" t="str">
        <f>AP17</f>
        <v>J</v>
      </c>
      <c r="R15" s="110" t="str">
        <f>AP18</f>
        <v>E</v>
      </c>
      <c r="S15" s="171" t="str">
        <f>AP19</f>
        <v>CM</v>
      </c>
      <c r="T15" s="171" t="str">
        <f>AP20</f>
        <v>F</v>
      </c>
      <c r="U15" s="171" t="str">
        <f>AP21</f>
        <v>CF</v>
      </c>
      <c r="V15" s="171" t="str">
        <f>AP22</f>
        <v>R</v>
      </c>
      <c r="W15" s="110" t="str">
        <f>AP23</f>
        <v>B</v>
      </c>
      <c r="X15" s="110" t="str">
        <f>AP24</f>
        <v>D</v>
      </c>
      <c r="Y15" s="171" t="str">
        <f>AP25</f>
        <v>L</v>
      </c>
      <c r="Z15" s="110">
        <f t="shared" si="2"/>
        <v>13</v>
      </c>
      <c r="AA15" s="110">
        <f>BI26</f>
        <v>35</v>
      </c>
      <c r="AC15" s="21">
        <f>'WEEK 3'!AC15+Z15</f>
        <v>26</v>
      </c>
      <c r="AF15" s="113" t="str">
        <f t="shared" si="3"/>
        <v>T</v>
      </c>
      <c r="AG15" s="113" t="str">
        <f t="shared" si="0"/>
        <v>T</v>
      </c>
      <c r="AH15" s="113" t="str">
        <f t="shared" si="0"/>
        <v>T</v>
      </c>
      <c r="AI15" s="113" t="str">
        <f t="shared" si="0"/>
        <v>T</v>
      </c>
      <c r="AJ15" s="113" t="str">
        <f t="shared" si="0"/>
        <v>J</v>
      </c>
      <c r="AK15" s="113" t="str">
        <f t="shared" si="0"/>
        <v>T</v>
      </c>
      <c r="AL15" s="113" t="str">
        <f t="shared" si="0"/>
        <v>T</v>
      </c>
      <c r="AM15" s="113" t="str">
        <f t="shared" si="0"/>
        <v>T</v>
      </c>
      <c r="AN15" s="113" t="str">
        <f t="shared" si="0"/>
        <v>T</v>
      </c>
      <c r="AO15" s="113" t="str">
        <f t="shared" si="0"/>
        <v>T</v>
      </c>
      <c r="AP15" s="113" t="str">
        <f t="shared" si="0"/>
        <v>T</v>
      </c>
      <c r="AQ15" s="113" t="str">
        <f t="shared" si="0"/>
        <v>T</v>
      </c>
      <c r="AR15" s="113" t="str">
        <f t="shared" si="0"/>
        <v>T</v>
      </c>
      <c r="AS15" s="113" t="str">
        <f t="shared" si="1"/>
        <v/>
      </c>
      <c r="AT15" s="113" t="str">
        <f t="shared" si="0"/>
        <v>T</v>
      </c>
      <c r="AU15" s="113" t="str">
        <f t="shared" si="0"/>
        <v>T</v>
      </c>
      <c r="AV15" s="113" t="str">
        <f t="shared" si="0"/>
        <v/>
      </c>
      <c r="AW15" s="12"/>
      <c r="AX15" s="92"/>
      <c r="AY15" s="165" t="s">
        <v>123</v>
      </c>
      <c r="AZ15" s="165" t="s">
        <v>123</v>
      </c>
      <c r="BA15" s="165" t="s">
        <v>123</v>
      </c>
      <c r="BB15" s="165" t="s">
        <v>123</v>
      </c>
      <c r="BC15" s="165" t="s">
        <v>126</v>
      </c>
      <c r="BD15" s="165" t="s">
        <v>123</v>
      </c>
      <c r="BE15" s="165" t="s">
        <v>123</v>
      </c>
      <c r="BF15" s="165" t="s">
        <v>123</v>
      </c>
      <c r="BG15" s="165" t="s">
        <v>123</v>
      </c>
      <c r="BH15" s="165" t="s">
        <v>123</v>
      </c>
      <c r="BI15" s="165" t="s">
        <v>123</v>
      </c>
      <c r="BJ15" s="165" t="s">
        <v>123</v>
      </c>
      <c r="BK15" s="165" t="s">
        <v>123</v>
      </c>
      <c r="BL15" s="170"/>
      <c r="BM15" s="165" t="s">
        <v>123</v>
      </c>
      <c r="BN15" s="165" t="s">
        <v>123</v>
      </c>
      <c r="BO15" s="123"/>
      <c r="BP15" s="35"/>
      <c r="BQ15" s="166"/>
      <c r="BR15" s="166">
        <v>0.70833333333333337</v>
      </c>
      <c r="BS15" s="165" t="s">
        <v>123</v>
      </c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71" t="str">
        <f>AQ5</f>
        <v>A</v>
      </c>
      <c r="E16" s="110" t="str">
        <f>AQ6</f>
        <v>O</v>
      </c>
      <c r="F16" s="171" t="str">
        <f>AQ7</f>
        <v>D</v>
      </c>
      <c r="G16" s="110" t="str">
        <f>AQ8</f>
        <v>L</v>
      </c>
      <c r="H16" s="110" t="str">
        <f>AQ9</f>
        <v>CL</v>
      </c>
      <c r="I16" s="110"/>
      <c r="J16" s="171" t="str">
        <f>AQ10</f>
        <v>C</v>
      </c>
      <c r="K16" s="171" t="str">
        <f>AQ11</f>
        <v>F</v>
      </c>
      <c r="L16" s="171" t="str">
        <f>AQ12</f>
        <v>B</v>
      </c>
      <c r="M16" s="110" t="str">
        <f>AQ13</f>
        <v>R</v>
      </c>
      <c r="N16" s="171" t="str">
        <f>AQ14</f>
        <v>V</v>
      </c>
      <c r="O16" s="171" t="str">
        <f>AQ15</f>
        <v>T</v>
      </c>
      <c r="P16" s="110" t="str">
        <f>AQ16</f>
        <v>S</v>
      </c>
      <c r="Q16" s="110" t="str">
        <f>AQ17</f>
        <v>J</v>
      </c>
      <c r="R16" s="171" t="str">
        <f>AQ18</f>
        <v>B</v>
      </c>
      <c r="S16" s="171" t="str">
        <f>AQ19</f>
        <v>CM</v>
      </c>
      <c r="T16" s="171" t="str">
        <f>AQ20</f>
        <v>F</v>
      </c>
      <c r="U16" s="110" t="str">
        <f>AQ21</f>
        <v>CR</v>
      </c>
      <c r="V16" s="171" t="str">
        <f>AQ22</f>
        <v>R</v>
      </c>
      <c r="W16" s="110" t="str">
        <f>AQ23</f>
        <v>B</v>
      </c>
      <c r="X16" s="171" t="str">
        <f>AQ24</f>
        <v>T</v>
      </c>
      <c r="Y16" s="171" t="str">
        <f>AQ25</f>
        <v>L</v>
      </c>
      <c r="Z16" s="110">
        <f t="shared" si="2"/>
        <v>13</v>
      </c>
      <c r="AA16" s="110">
        <f>BJ26</f>
        <v>44</v>
      </c>
      <c r="AC16" s="21">
        <f>'WEEK 3'!AC16+Z16</f>
        <v>25</v>
      </c>
      <c r="AF16" s="113" t="str">
        <f t="shared" si="3"/>
        <v>S</v>
      </c>
      <c r="AG16" s="113" t="str">
        <f t="shared" si="0"/>
        <v>S</v>
      </c>
      <c r="AH16" s="113" t="str">
        <f t="shared" si="0"/>
        <v>C</v>
      </c>
      <c r="AI16" s="113" t="str">
        <f t="shared" si="0"/>
        <v>S</v>
      </c>
      <c r="AJ16" s="113" t="str">
        <f t="shared" si="0"/>
        <v>C</v>
      </c>
      <c r="AK16" s="113" t="str">
        <f t="shared" si="0"/>
        <v>C</v>
      </c>
      <c r="AL16" s="113" t="str">
        <f t="shared" si="0"/>
        <v>S</v>
      </c>
      <c r="AM16" s="113" t="str">
        <f t="shared" si="0"/>
        <v>S</v>
      </c>
      <c r="AN16" s="113" t="str">
        <f t="shared" si="0"/>
        <v>S</v>
      </c>
      <c r="AO16" s="113" t="str">
        <f t="shared" si="0"/>
        <v>S</v>
      </c>
      <c r="AP16" s="113" t="str">
        <f t="shared" si="0"/>
        <v>S</v>
      </c>
      <c r="AQ16" s="113" t="str">
        <f t="shared" si="0"/>
        <v>S</v>
      </c>
      <c r="AR16" s="113" t="str">
        <f t="shared" si="0"/>
        <v>S</v>
      </c>
      <c r="AS16" s="113" t="str">
        <f t="shared" si="1"/>
        <v/>
      </c>
      <c r="AT16" s="113" t="str">
        <f t="shared" si="0"/>
        <v>S</v>
      </c>
      <c r="AU16" s="113" t="str">
        <f t="shared" si="0"/>
        <v>S</v>
      </c>
      <c r="AV16" s="113" t="str">
        <f t="shared" si="0"/>
        <v/>
      </c>
      <c r="AW16" s="12"/>
      <c r="AX16" s="92"/>
      <c r="AY16" s="165" t="s">
        <v>129</v>
      </c>
      <c r="AZ16" s="165" t="s">
        <v>129</v>
      </c>
      <c r="BA16" s="165" t="s">
        <v>128</v>
      </c>
      <c r="BB16" s="165" t="s">
        <v>129</v>
      </c>
      <c r="BC16" s="165" t="s">
        <v>128</v>
      </c>
      <c r="BD16" s="165" t="s">
        <v>128</v>
      </c>
      <c r="BE16" s="165" t="s">
        <v>129</v>
      </c>
      <c r="BF16" s="165" t="s">
        <v>129</v>
      </c>
      <c r="BG16" s="165" t="s">
        <v>129</v>
      </c>
      <c r="BH16" s="165" t="s">
        <v>129</v>
      </c>
      <c r="BI16" s="165" t="s">
        <v>129</v>
      </c>
      <c r="BJ16" s="165" t="s">
        <v>129</v>
      </c>
      <c r="BK16" s="165" t="s">
        <v>129</v>
      </c>
      <c r="BL16" s="170"/>
      <c r="BM16" s="165" t="s">
        <v>129</v>
      </c>
      <c r="BN16" s="165" t="s">
        <v>129</v>
      </c>
      <c r="BO16" s="123"/>
      <c r="BP16" s="35"/>
      <c r="BQ16" s="166"/>
      <c r="BR16" s="166">
        <v>0.75</v>
      </c>
      <c r="BS16" s="165" t="s">
        <v>129</v>
      </c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>G</v>
      </c>
      <c r="E17" s="171" t="str">
        <f>AR6</f>
        <v>K</v>
      </c>
      <c r="F17" s="110" t="str">
        <f>AR7</f>
        <v>N</v>
      </c>
      <c r="G17" s="171" t="str">
        <f>AR8</f>
        <v>N</v>
      </c>
      <c r="H17" s="171" t="str">
        <f>AR9</f>
        <v>CM</v>
      </c>
      <c r="I17" s="110"/>
      <c r="J17" s="171" t="str">
        <f>AR10</f>
        <v>C</v>
      </c>
      <c r="K17" s="171" t="str">
        <f>AR11</f>
        <v>F</v>
      </c>
      <c r="L17" s="171" t="str">
        <f>AR12</f>
        <v>B</v>
      </c>
      <c r="M17" s="110" t="str">
        <f>AR13</f>
        <v>R</v>
      </c>
      <c r="N17" s="110" t="str">
        <f>AR14</f>
        <v>P</v>
      </c>
      <c r="O17" s="171" t="str">
        <f>AR15</f>
        <v>T</v>
      </c>
      <c r="P17" s="110" t="str">
        <f>AR16</f>
        <v>S</v>
      </c>
      <c r="Q17" s="110" t="str">
        <f>AR17</f>
        <v>J</v>
      </c>
      <c r="R17" s="110" t="str">
        <f>AR18</f>
        <v>E</v>
      </c>
      <c r="S17" s="171" t="str">
        <f>AR19</f>
        <v>CM</v>
      </c>
      <c r="T17" s="171" t="str">
        <f>AR20</f>
        <v>F</v>
      </c>
      <c r="U17" s="171" t="str">
        <f>AR21</f>
        <v>CF</v>
      </c>
      <c r="V17" s="171" t="str">
        <f>AR22</f>
        <v>R</v>
      </c>
      <c r="W17" s="110" t="str">
        <f>AR23</f>
        <v>B</v>
      </c>
      <c r="X17" s="171" t="str">
        <f>AR24</f>
        <v>T</v>
      </c>
      <c r="Y17" s="171" t="str">
        <f>AR25</f>
        <v>L</v>
      </c>
      <c r="Z17" s="110">
        <f t="shared" si="2"/>
        <v>13</v>
      </c>
      <c r="AA17" s="110">
        <f>BK26</f>
        <v>45</v>
      </c>
      <c r="AC17" s="21">
        <f>'WEEK 3'!AC17+Z17</f>
        <v>25</v>
      </c>
      <c r="AF17" s="113" t="str">
        <f t="shared" si="3"/>
        <v>J</v>
      </c>
      <c r="AG17" s="113" t="str">
        <f t="shared" si="0"/>
        <v>B</v>
      </c>
      <c r="AH17" s="113" t="str">
        <f t="shared" si="0"/>
        <v>J</v>
      </c>
      <c r="AI17" s="113" t="str">
        <f t="shared" si="0"/>
        <v>J</v>
      </c>
      <c r="AJ17" s="113" t="str">
        <f t="shared" si="0"/>
        <v>B</v>
      </c>
      <c r="AK17" s="113" t="str">
        <f t="shared" si="0"/>
        <v>J</v>
      </c>
      <c r="AL17" s="113" t="str">
        <f t="shared" si="0"/>
        <v>J</v>
      </c>
      <c r="AM17" s="113" t="str">
        <f t="shared" si="0"/>
        <v>J</v>
      </c>
      <c r="AN17" s="113" t="str">
        <f t="shared" si="0"/>
        <v>J</v>
      </c>
      <c r="AO17" s="113" t="str">
        <f t="shared" si="0"/>
        <v>J</v>
      </c>
      <c r="AP17" s="113" t="str">
        <f t="shared" si="0"/>
        <v>J</v>
      </c>
      <c r="AQ17" s="113" t="str">
        <f t="shared" si="0"/>
        <v>J</v>
      </c>
      <c r="AR17" s="113" t="str">
        <f t="shared" si="0"/>
        <v>J</v>
      </c>
      <c r="AS17" s="113" t="str">
        <f t="shared" si="1"/>
        <v/>
      </c>
      <c r="AT17" s="113" t="str">
        <f t="shared" si="0"/>
        <v>J</v>
      </c>
      <c r="AU17" s="113" t="str">
        <f t="shared" si="0"/>
        <v>J</v>
      </c>
      <c r="AV17" s="113" t="str">
        <f t="shared" si="0"/>
        <v/>
      </c>
      <c r="AW17" s="12"/>
      <c r="AX17" s="92"/>
      <c r="AY17" s="165" t="s">
        <v>126</v>
      </c>
      <c r="AZ17" s="165" t="s">
        <v>127</v>
      </c>
      <c r="BA17" s="165" t="s">
        <v>126</v>
      </c>
      <c r="BB17" s="165" t="s">
        <v>126</v>
      </c>
      <c r="BC17" s="165" t="s">
        <v>127</v>
      </c>
      <c r="BD17" s="165" t="s">
        <v>126</v>
      </c>
      <c r="BE17" s="165" t="s">
        <v>126</v>
      </c>
      <c r="BF17" s="165" t="s">
        <v>126</v>
      </c>
      <c r="BG17" s="165" t="s">
        <v>126</v>
      </c>
      <c r="BH17" s="165" t="s">
        <v>126</v>
      </c>
      <c r="BI17" s="165" t="s">
        <v>126</v>
      </c>
      <c r="BJ17" s="165" t="s">
        <v>126</v>
      </c>
      <c r="BK17" s="165" t="s">
        <v>126</v>
      </c>
      <c r="BL17" s="170"/>
      <c r="BM17" s="165" t="s">
        <v>126</v>
      </c>
      <c r="BN17" s="165" t="s">
        <v>126</v>
      </c>
      <c r="BO17" s="123"/>
      <c r="BP17" s="35"/>
      <c r="BQ17" s="166"/>
      <c r="BR17" s="166">
        <v>0.79166666666666663</v>
      </c>
      <c r="BS17" s="165" t="s">
        <v>126</v>
      </c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10" t="s">
        <v>140</v>
      </c>
      <c r="E18" s="171" t="s">
        <v>144</v>
      </c>
      <c r="F18" s="171" t="s">
        <v>141</v>
      </c>
      <c r="G18" s="171" t="s">
        <v>149</v>
      </c>
      <c r="H18" s="171" t="s">
        <v>150</v>
      </c>
      <c r="I18" s="110"/>
      <c r="J18" s="110" t="s">
        <v>128</v>
      </c>
      <c r="K18" s="171" t="s">
        <v>138</v>
      </c>
      <c r="L18" s="171" t="s">
        <v>127</v>
      </c>
      <c r="M18" s="110" t="s">
        <v>131</v>
      </c>
      <c r="N18" s="110" t="s">
        <v>134</v>
      </c>
      <c r="O18" s="171" t="s">
        <v>123</v>
      </c>
      <c r="P18" s="110" t="s">
        <v>129</v>
      </c>
      <c r="Q18" s="110" t="s">
        <v>126</v>
      </c>
      <c r="R18" s="110" t="s">
        <v>133</v>
      </c>
      <c r="S18" s="110" t="s">
        <v>146</v>
      </c>
      <c r="T18" s="171" t="s">
        <v>138</v>
      </c>
      <c r="U18" s="171" t="s">
        <v>147</v>
      </c>
      <c r="V18" s="110" t="s">
        <v>127</v>
      </c>
      <c r="W18" s="171" t="s">
        <v>155</v>
      </c>
      <c r="X18" s="171" t="s">
        <v>123</v>
      </c>
      <c r="Y18" s="171" t="s">
        <v>132</v>
      </c>
      <c r="Z18" s="110">
        <f t="shared" si="2"/>
        <v>13</v>
      </c>
      <c r="AA18" s="175">
        <v>45</v>
      </c>
      <c r="AC18" s="21">
        <f>'WEEK 3'!AC18+Z18</f>
        <v>24</v>
      </c>
      <c r="AF18" s="113" t="str">
        <f t="shared" si="3"/>
        <v>E</v>
      </c>
      <c r="AG18" s="113" t="str">
        <f t="shared" si="0"/>
        <v>E</v>
      </c>
      <c r="AH18" s="113" t="str">
        <f t="shared" si="0"/>
        <v>E</v>
      </c>
      <c r="AI18" s="113" t="str">
        <f t="shared" si="0"/>
        <v>E</v>
      </c>
      <c r="AJ18" s="113" t="str">
        <f t="shared" si="0"/>
        <v>E</v>
      </c>
      <c r="AK18" s="113" t="str">
        <f t="shared" si="0"/>
        <v>B</v>
      </c>
      <c r="AL18" s="113" t="str">
        <f t="shared" si="0"/>
        <v>E</v>
      </c>
      <c r="AM18" s="113" t="str">
        <f t="shared" si="0"/>
        <v>E</v>
      </c>
      <c r="AN18" s="113" t="str">
        <f t="shared" si="0"/>
        <v>E</v>
      </c>
      <c r="AO18" s="113" t="str">
        <f t="shared" si="0"/>
        <v>E</v>
      </c>
      <c r="AP18" s="113" t="str">
        <f t="shared" si="0"/>
        <v>E</v>
      </c>
      <c r="AQ18" s="113" t="str">
        <f t="shared" si="0"/>
        <v>B</v>
      </c>
      <c r="AR18" s="113" t="str">
        <f t="shared" si="0"/>
        <v>E</v>
      </c>
      <c r="AS18" s="113" t="str">
        <f t="shared" si="1"/>
        <v/>
      </c>
      <c r="AT18" s="113" t="str">
        <f t="shared" si="0"/>
        <v>E</v>
      </c>
      <c r="AU18" s="113" t="str">
        <f t="shared" si="0"/>
        <v>E</v>
      </c>
      <c r="AV18" s="113" t="str">
        <f t="shared" si="0"/>
        <v/>
      </c>
      <c r="AW18" s="12"/>
      <c r="AX18" s="92"/>
      <c r="AY18" s="165" t="s">
        <v>133</v>
      </c>
      <c r="AZ18" s="165" t="s">
        <v>133</v>
      </c>
      <c r="BA18" s="165" t="s">
        <v>133</v>
      </c>
      <c r="BB18" s="165" t="s">
        <v>133</v>
      </c>
      <c r="BC18" s="165" t="s">
        <v>133</v>
      </c>
      <c r="BD18" s="165" t="s">
        <v>127</v>
      </c>
      <c r="BE18" s="165" t="s">
        <v>133</v>
      </c>
      <c r="BF18" s="165" t="s">
        <v>133</v>
      </c>
      <c r="BG18" s="165" t="s">
        <v>133</v>
      </c>
      <c r="BH18" s="165" t="s">
        <v>133</v>
      </c>
      <c r="BI18" s="165" t="s">
        <v>133</v>
      </c>
      <c r="BJ18" s="165" t="s">
        <v>127</v>
      </c>
      <c r="BK18" s="165" t="s">
        <v>133</v>
      </c>
      <c r="BL18" s="170"/>
      <c r="BM18" s="165" t="s">
        <v>133</v>
      </c>
      <c r="BN18" s="165" t="s">
        <v>133</v>
      </c>
      <c r="BO18" s="123"/>
      <c r="BP18" s="35"/>
      <c r="BQ18" s="166"/>
      <c r="BR18" s="166">
        <v>0.83333333333333337</v>
      </c>
      <c r="BS18" s="165" t="s">
        <v>133</v>
      </c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>G</v>
      </c>
      <c r="E19" s="171" t="str">
        <f>AT6</f>
        <v>K</v>
      </c>
      <c r="F19" s="171" t="str">
        <f>AT7</f>
        <v>D</v>
      </c>
      <c r="G19" s="110" t="str">
        <f>AT8</f>
        <v>L</v>
      </c>
      <c r="H19" s="110" t="str">
        <f>AT9</f>
        <v>CL</v>
      </c>
      <c r="I19" s="110"/>
      <c r="J19" s="110" t="str">
        <f>AT10</f>
        <v>G</v>
      </c>
      <c r="K19" s="110" t="str">
        <f>AT11</f>
        <v>S</v>
      </c>
      <c r="L19" s="110" t="str">
        <f>AT12</f>
        <v>P</v>
      </c>
      <c r="M19" s="171" t="str">
        <f>AT13</f>
        <v>B</v>
      </c>
      <c r="N19" s="171" t="str">
        <f>AT14</f>
        <v>V</v>
      </c>
      <c r="O19" s="171" t="str">
        <f>AT15</f>
        <v>T</v>
      </c>
      <c r="P19" s="110" t="str">
        <f>AT16</f>
        <v>S</v>
      </c>
      <c r="Q19" s="110" t="str">
        <f>AT17</f>
        <v>J</v>
      </c>
      <c r="R19" s="110" t="str">
        <f>AT18</f>
        <v>E</v>
      </c>
      <c r="S19" s="110" t="str">
        <f>AT19</f>
        <v>CR</v>
      </c>
      <c r="T19" s="171" t="str">
        <f>AT20</f>
        <v>F</v>
      </c>
      <c r="U19" s="171" t="str">
        <f>AT21</f>
        <v>CF</v>
      </c>
      <c r="V19" s="110" t="str">
        <f>AT22</f>
        <v>B</v>
      </c>
      <c r="W19" s="171" t="str">
        <f>AT23</f>
        <v>R</v>
      </c>
      <c r="X19" s="171" t="str">
        <f>AT24</f>
        <v>T</v>
      </c>
      <c r="Y19" s="171" t="str">
        <f>AT25</f>
        <v>L</v>
      </c>
      <c r="Z19" s="110">
        <f t="shared" si="2"/>
        <v>10</v>
      </c>
      <c r="AA19" s="110">
        <f>BM26</f>
        <v>34</v>
      </c>
      <c r="AC19" s="21">
        <f>'WEEK 3'!AC19+Z19</f>
        <v>19</v>
      </c>
      <c r="AF19" s="113" t="str">
        <f t="shared" si="3"/>
        <v>CR</v>
      </c>
      <c r="AG19" s="113" t="str">
        <f t="shared" si="0"/>
        <v>CR</v>
      </c>
      <c r="AH19" s="113" t="str">
        <f t="shared" si="0"/>
        <v>CR</v>
      </c>
      <c r="AI19" s="113" t="str">
        <f t="shared" si="0"/>
        <v>CM</v>
      </c>
      <c r="AJ19" s="113" t="str">
        <f t="shared" si="0"/>
        <v>CR</v>
      </c>
      <c r="AK19" s="113" t="str">
        <f t="shared" si="0"/>
        <v>CR</v>
      </c>
      <c r="AL19" s="113" t="str">
        <f t="shared" si="0"/>
        <v>CM</v>
      </c>
      <c r="AM19" s="113" t="str">
        <f t="shared" si="0"/>
        <v>CR</v>
      </c>
      <c r="AN19" s="113" t="str">
        <f t="shared" si="0"/>
        <v>CR</v>
      </c>
      <c r="AO19" s="113" t="str">
        <f t="shared" si="0"/>
        <v>CR</v>
      </c>
      <c r="AP19" s="113" t="str">
        <f t="shared" si="0"/>
        <v>CM</v>
      </c>
      <c r="AQ19" s="113" t="str">
        <f t="shared" si="0"/>
        <v>CM</v>
      </c>
      <c r="AR19" s="113" t="str">
        <f t="shared" si="0"/>
        <v>CM</v>
      </c>
      <c r="AS19" s="113" t="str">
        <f t="shared" si="1"/>
        <v/>
      </c>
      <c r="AT19" s="113" t="str">
        <f t="shared" si="0"/>
        <v>CR</v>
      </c>
      <c r="AU19" s="113" t="str">
        <f t="shared" si="0"/>
        <v>CM</v>
      </c>
      <c r="AV19" s="113" t="str">
        <f t="shared" si="0"/>
        <v/>
      </c>
      <c r="AW19" s="12"/>
      <c r="AX19" s="92"/>
      <c r="AY19" s="165" t="s">
        <v>146</v>
      </c>
      <c r="AZ19" s="165" t="s">
        <v>146</v>
      </c>
      <c r="BA19" s="165" t="s">
        <v>146</v>
      </c>
      <c r="BB19" s="165" t="s">
        <v>150</v>
      </c>
      <c r="BC19" s="165" t="s">
        <v>146</v>
      </c>
      <c r="BD19" s="165" t="s">
        <v>146</v>
      </c>
      <c r="BE19" s="165" t="s">
        <v>150</v>
      </c>
      <c r="BF19" s="165" t="s">
        <v>146</v>
      </c>
      <c r="BG19" s="165" t="s">
        <v>146</v>
      </c>
      <c r="BH19" s="165" t="s">
        <v>146</v>
      </c>
      <c r="BI19" s="165" t="s">
        <v>150</v>
      </c>
      <c r="BJ19" s="165" t="s">
        <v>150</v>
      </c>
      <c r="BK19" s="165" t="s">
        <v>150</v>
      </c>
      <c r="BL19" s="170"/>
      <c r="BM19" s="165" t="s">
        <v>146</v>
      </c>
      <c r="BN19" s="165" t="s">
        <v>150</v>
      </c>
      <c r="BO19" s="123"/>
      <c r="BP19" s="35"/>
      <c r="BQ19" s="166"/>
      <c r="BR19" s="166">
        <v>0.875</v>
      </c>
      <c r="BS19" s="165" t="s">
        <v>146</v>
      </c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>G</v>
      </c>
      <c r="E20" s="110" t="str">
        <f>AU6</f>
        <v>O</v>
      </c>
      <c r="F20" s="110" t="str">
        <f>AU7</f>
        <v>N</v>
      </c>
      <c r="G20" s="171" t="str">
        <f>AU8</f>
        <v>N</v>
      </c>
      <c r="H20" s="110" t="str">
        <f>AU9</f>
        <v>CL</v>
      </c>
      <c r="I20" s="110"/>
      <c r="J20" s="171" t="str">
        <f>AU10</f>
        <v>C</v>
      </c>
      <c r="K20" s="110" t="str">
        <f>AU11</f>
        <v>S</v>
      </c>
      <c r="L20" s="171" t="str">
        <f>AU12</f>
        <v>B</v>
      </c>
      <c r="M20" s="171" t="str">
        <f>AU13</f>
        <v>B</v>
      </c>
      <c r="N20" s="171" t="str">
        <f>AU14</f>
        <v>V</v>
      </c>
      <c r="O20" s="171" t="str">
        <f>AU15</f>
        <v>T</v>
      </c>
      <c r="P20" s="110" t="str">
        <f>AU16</f>
        <v>S</v>
      </c>
      <c r="Q20" s="110" t="str">
        <f>AU17</f>
        <v>J</v>
      </c>
      <c r="R20" s="110" t="str">
        <f>AU18</f>
        <v>E</v>
      </c>
      <c r="S20" s="171" t="str">
        <f>AU19</f>
        <v>CM</v>
      </c>
      <c r="T20" s="171" t="str">
        <f>AU20</f>
        <v>F</v>
      </c>
      <c r="U20" s="171" t="str">
        <f>AU21</f>
        <v>CF</v>
      </c>
      <c r="V20" s="171" t="str">
        <f>AU22</f>
        <v>R</v>
      </c>
      <c r="W20" s="110" t="s">
        <v>152</v>
      </c>
      <c r="X20" s="171" t="s">
        <v>153</v>
      </c>
      <c r="Y20" s="110" t="s">
        <v>154</v>
      </c>
      <c r="Z20" s="110">
        <f t="shared" si="2"/>
        <v>11</v>
      </c>
      <c r="AA20" s="110">
        <v>32</v>
      </c>
      <c r="AC20" s="21">
        <f>'WEEK 3'!AC20+Z20</f>
        <v>22</v>
      </c>
      <c r="AF20" s="113" t="str">
        <f t="shared" si="3"/>
        <v>F</v>
      </c>
      <c r="AG20" s="113" t="str">
        <f t="shared" si="0"/>
        <v>F</v>
      </c>
      <c r="AH20" s="113" t="str">
        <f t="shared" si="0"/>
        <v>F</v>
      </c>
      <c r="AI20" s="113" t="str">
        <f t="shared" si="0"/>
        <v>F</v>
      </c>
      <c r="AJ20" s="113" t="str">
        <f t="shared" si="0"/>
        <v>P</v>
      </c>
      <c r="AK20" s="113" t="str">
        <f t="shared" si="0"/>
        <v>F</v>
      </c>
      <c r="AL20" s="113" t="str">
        <f t="shared" si="0"/>
        <v>F</v>
      </c>
      <c r="AM20" s="113" t="str">
        <f t="shared" si="0"/>
        <v>F</v>
      </c>
      <c r="AN20" s="113" t="str">
        <f t="shared" si="0"/>
        <v>F</v>
      </c>
      <c r="AO20" s="113" t="str">
        <f t="shared" si="0"/>
        <v>F</v>
      </c>
      <c r="AP20" s="113" t="str">
        <f t="shared" si="0"/>
        <v>F</v>
      </c>
      <c r="AQ20" s="113" t="str">
        <f t="shared" si="0"/>
        <v>F</v>
      </c>
      <c r="AR20" s="113" t="str">
        <f t="shared" si="0"/>
        <v>F</v>
      </c>
      <c r="AS20" s="113" t="str">
        <f t="shared" si="1"/>
        <v/>
      </c>
      <c r="AT20" s="113" t="str">
        <f t="shared" si="0"/>
        <v>F</v>
      </c>
      <c r="AU20" s="113" t="str">
        <f t="shared" si="0"/>
        <v>F</v>
      </c>
      <c r="AV20" s="113" t="str">
        <f t="shared" ref="AV20:AV25" si="4">TRIM(BO20)</f>
        <v/>
      </c>
      <c r="AW20" s="12"/>
      <c r="AX20" s="92"/>
      <c r="AY20" s="165" t="s">
        <v>138</v>
      </c>
      <c r="AZ20" s="165" t="s">
        <v>138</v>
      </c>
      <c r="BA20" s="165" t="s">
        <v>138</v>
      </c>
      <c r="BB20" s="165" t="s">
        <v>138</v>
      </c>
      <c r="BC20" s="165" t="s">
        <v>134</v>
      </c>
      <c r="BD20" s="165" t="s">
        <v>138</v>
      </c>
      <c r="BE20" s="165" t="s">
        <v>138</v>
      </c>
      <c r="BF20" s="165" t="s">
        <v>138</v>
      </c>
      <c r="BG20" s="165" t="s">
        <v>138</v>
      </c>
      <c r="BH20" s="165" t="s">
        <v>138</v>
      </c>
      <c r="BI20" s="165" t="s">
        <v>138</v>
      </c>
      <c r="BJ20" s="165" t="s">
        <v>138</v>
      </c>
      <c r="BK20" s="165" t="s">
        <v>138</v>
      </c>
      <c r="BL20" s="170"/>
      <c r="BM20" s="165" t="s">
        <v>138</v>
      </c>
      <c r="BN20" s="165" t="s">
        <v>138</v>
      </c>
      <c r="BO20" s="123"/>
      <c r="BP20" s="35"/>
      <c r="BQ20" s="166"/>
      <c r="BR20" s="166">
        <v>0.91666666666666663</v>
      </c>
      <c r="BS20" s="165" t="s">
        <v>138</v>
      </c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1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/>
      <c r="AF21" s="113" t="str">
        <f t="shared" si="3"/>
        <v>CF</v>
      </c>
      <c r="AG21" s="113" t="str">
        <f t="shared" si="3"/>
        <v>CF</v>
      </c>
      <c r="AH21" s="113" t="str">
        <f t="shared" si="3"/>
        <v>CF</v>
      </c>
      <c r="AI21" s="113" t="str">
        <f t="shared" si="3"/>
        <v>CF</v>
      </c>
      <c r="AJ21" s="113" t="str">
        <f t="shared" si="3"/>
        <v>CR</v>
      </c>
      <c r="AK21" s="113" t="str">
        <f t="shared" si="3"/>
        <v>CR</v>
      </c>
      <c r="AL21" s="113" t="str">
        <f t="shared" si="3"/>
        <v>CF</v>
      </c>
      <c r="AM21" s="113" t="str">
        <f t="shared" si="3"/>
        <v>CF</v>
      </c>
      <c r="AN21" s="113" t="str">
        <f t="shared" si="3"/>
        <v>CF</v>
      </c>
      <c r="AO21" s="113" t="str">
        <f t="shared" si="3"/>
        <v>CF</v>
      </c>
      <c r="AP21" s="113" t="str">
        <f t="shared" si="3"/>
        <v>CF</v>
      </c>
      <c r="AQ21" s="113" t="str">
        <f t="shared" si="3"/>
        <v>CR</v>
      </c>
      <c r="AR21" s="113" t="str">
        <f t="shared" si="3"/>
        <v>CF</v>
      </c>
      <c r="AS21" s="113" t="str">
        <f t="shared" si="1"/>
        <v/>
      </c>
      <c r="AT21" s="113" t="str">
        <f t="shared" si="3"/>
        <v>CF</v>
      </c>
      <c r="AU21" s="113" t="str">
        <f t="shared" si="3"/>
        <v>CF</v>
      </c>
      <c r="AV21" s="113" t="str">
        <f t="shared" si="4"/>
        <v/>
      </c>
      <c r="AX21" s="92"/>
      <c r="AY21" s="165" t="s">
        <v>147</v>
      </c>
      <c r="AZ21" s="165" t="s">
        <v>147</v>
      </c>
      <c r="BA21" s="165" t="s">
        <v>147</v>
      </c>
      <c r="BB21" s="165" t="s">
        <v>147</v>
      </c>
      <c r="BC21" s="165" t="s">
        <v>146</v>
      </c>
      <c r="BD21" s="165" t="s">
        <v>146</v>
      </c>
      <c r="BE21" s="165" t="s">
        <v>147</v>
      </c>
      <c r="BF21" s="165" t="s">
        <v>147</v>
      </c>
      <c r="BG21" s="165" t="s">
        <v>147</v>
      </c>
      <c r="BH21" s="165" t="s">
        <v>147</v>
      </c>
      <c r="BI21" s="165" t="s">
        <v>147</v>
      </c>
      <c r="BJ21" s="165" t="s">
        <v>146</v>
      </c>
      <c r="BK21" s="165" t="s">
        <v>147</v>
      </c>
      <c r="BL21" s="170"/>
      <c r="BM21" s="165" t="s">
        <v>147</v>
      </c>
      <c r="BN21" s="165" t="s">
        <v>147</v>
      </c>
      <c r="BO21" s="123"/>
      <c r="BP21" s="35"/>
      <c r="BQ21" s="166"/>
      <c r="BR21" s="166">
        <v>0.95833333333333337</v>
      </c>
      <c r="BS21" s="165" t="s">
        <v>147</v>
      </c>
      <c r="BT21" s="123"/>
      <c r="BU21" s="167"/>
      <c r="BV21" s="165"/>
    </row>
    <row r="22" spans="3:74" s="2" customFormat="1" ht="20.25" customHeight="1" x14ac:dyDescent="0.25">
      <c r="AF22" s="113" t="str">
        <f t="shared" si="3"/>
        <v>R</v>
      </c>
      <c r="AG22" s="113" t="str">
        <f t="shared" si="3"/>
        <v>B</v>
      </c>
      <c r="AH22" s="113" t="str">
        <f t="shared" si="3"/>
        <v>R</v>
      </c>
      <c r="AI22" s="113" t="str">
        <f t="shared" si="3"/>
        <v>R</v>
      </c>
      <c r="AJ22" s="113" t="str">
        <f t="shared" si="3"/>
        <v>B</v>
      </c>
      <c r="AK22" s="113" t="str">
        <f t="shared" si="3"/>
        <v>R</v>
      </c>
      <c r="AL22" s="113" t="str">
        <f t="shared" si="3"/>
        <v>B</v>
      </c>
      <c r="AM22" s="113" t="str">
        <f t="shared" si="3"/>
        <v>R</v>
      </c>
      <c r="AN22" s="113" t="str">
        <f t="shared" si="3"/>
        <v>R</v>
      </c>
      <c r="AO22" s="113" t="str">
        <f t="shared" si="3"/>
        <v>R</v>
      </c>
      <c r="AP22" s="113" t="str">
        <f t="shared" si="3"/>
        <v>R</v>
      </c>
      <c r="AQ22" s="113" t="str">
        <f t="shared" si="3"/>
        <v>R</v>
      </c>
      <c r="AR22" s="113" t="str">
        <f t="shared" si="3"/>
        <v>R</v>
      </c>
      <c r="AS22" s="113" t="str">
        <f t="shared" si="1"/>
        <v/>
      </c>
      <c r="AT22" s="113" t="str">
        <f t="shared" si="3"/>
        <v>B</v>
      </c>
      <c r="AU22" s="113" t="str">
        <f t="shared" si="3"/>
        <v>R</v>
      </c>
      <c r="AV22" s="113" t="str">
        <f t="shared" si="4"/>
        <v/>
      </c>
      <c r="AW22" s="12"/>
      <c r="AX22" s="92"/>
      <c r="AY22" s="165" t="s">
        <v>131</v>
      </c>
      <c r="AZ22" s="165" t="s">
        <v>127</v>
      </c>
      <c r="BA22" s="165" t="s">
        <v>131</v>
      </c>
      <c r="BB22" s="165" t="s">
        <v>131</v>
      </c>
      <c r="BC22" s="165" t="s">
        <v>127</v>
      </c>
      <c r="BD22" s="165" t="s">
        <v>131</v>
      </c>
      <c r="BE22" s="165" t="s">
        <v>127</v>
      </c>
      <c r="BF22" s="165" t="s">
        <v>131</v>
      </c>
      <c r="BG22" s="165" t="s">
        <v>131</v>
      </c>
      <c r="BH22" s="165" t="s">
        <v>131</v>
      </c>
      <c r="BI22" s="165" t="s">
        <v>131</v>
      </c>
      <c r="BJ22" s="165" t="s">
        <v>131</v>
      </c>
      <c r="BK22" s="165" t="s">
        <v>131</v>
      </c>
      <c r="BL22" s="170"/>
      <c r="BM22" s="165" t="s">
        <v>127</v>
      </c>
      <c r="BN22" s="2" t="s">
        <v>131</v>
      </c>
      <c r="BO22" s="123"/>
      <c r="BP22" s="35"/>
      <c r="BQ22" s="167"/>
      <c r="BR22" s="167">
        <v>1</v>
      </c>
      <c r="BS22" s="165" t="s">
        <v>131</v>
      </c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3"/>
        <v>R</v>
      </c>
      <c r="AG23" s="113" t="str">
        <f t="shared" si="3"/>
        <v>R</v>
      </c>
      <c r="AH23" s="113" t="str">
        <f t="shared" si="3"/>
        <v>R</v>
      </c>
      <c r="AI23" s="113" t="str">
        <f t="shared" si="3"/>
        <v>B</v>
      </c>
      <c r="AJ23" s="113" t="str">
        <f t="shared" si="3"/>
        <v>R</v>
      </c>
      <c r="AK23" s="113" t="str">
        <f t="shared" si="3"/>
        <v>R</v>
      </c>
      <c r="AL23" s="113" t="str">
        <f t="shared" si="3"/>
        <v>R</v>
      </c>
      <c r="AM23" s="113" t="str">
        <f t="shared" si="3"/>
        <v>B</v>
      </c>
      <c r="AN23" s="113" t="str">
        <f t="shared" si="3"/>
        <v>B</v>
      </c>
      <c r="AO23" s="113" t="str">
        <f t="shared" si="3"/>
        <v>B</v>
      </c>
      <c r="AP23" s="113" t="str">
        <f t="shared" si="3"/>
        <v>B</v>
      </c>
      <c r="AQ23" s="113" t="str">
        <f t="shared" si="3"/>
        <v>B</v>
      </c>
      <c r="AR23" s="113" t="str">
        <f t="shared" si="3"/>
        <v>B</v>
      </c>
      <c r="AS23" s="113" t="str">
        <f t="shared" si="1"/>
        <v/>
      </c>
      <c r="AT23" s="113" t="str">
        <f t="shared" si="3"/>
        <v>R</v>
      </c>
      <c r="AU23" s="113" t="str">
        <f t="shared" si="3"/>
        <v>B</v>
      </c>
      <c r="AV23" s="113" t="str">
        <f t="shared" si="4"/>
        <v/>
      </c>
      <c r="AX23" s="92"/>
      <c r="AY23" s="165" t="s">
        <v>131</v>
      </c>
      <c r="AZ23" s="165" t="s">
        <v>131</v>
      </c>
      <c r="BA23" s="165" t="s">
        <v>131</v>
      </c>
      <c r="BB23" s="165" t="s">
        <v>127</v>
      </c>
      <c r="BC23" s="165" t="s">
        <v>131</v>
      </c>
      <c r="BD23" s="165" t="s">
        <v>131</v>
      </c>
      <c r="BE23" s="165" t="s">
        <v>131</v>
      </c>
      <c r="BF23" s="165" t="s">
        <v>127</v>
      </c>
      <c r="BG23" s="165" t="s">
        <v>127</v>
      </c>
      <c r="BH23" s="165" t="s">
        <v>127</v>
      </c>
      <c r="BI23" s="165" t="s">
        <v>127</v>
      </c>
      <c r="BJ23" s="165" t="s">
        <v>127</v>
      </c>
      <c r="BK23" s="165" t="s">
        <v>127</v>
      </c>
      <c r="BL23" s="170"/>
      <c r="BM23" s="165" t="s">
        <v>131</v>
      </c>
      <c r="BN23" s="165" t="s">
        <v>127</v>
      </c>
      <c r="BO23" s="123"/>
      <c r="BP23" s="99"/>
      <c r="BQ23" s="167"/>
      <c r="BR23" s="167">
        <v>1.0416666666666667</v>
      </c>
      <c r="BS23" s="165" t="s">
        <v>127</v>
      </c>
      <c r="BT23" s="123"/>
      <c r="BU23" s="168"/>
      <c r="BV23" s="165"/>
    </row>
    <row r="24" spans="3:74" ht="21.75" customHeight="1" x14ac:dyDescent="0.25">
      <c r="AF24" s="113" t="str">
        <f t="shared" si="3"/>
        <v>D</v>
      </c>
      <c r="AG24" s="113" t="str">
        <f t="shared" si="3"/>
        <v>D</v>
      </c>
      <c r="AH24" s="113" t="str">
        <f t="shared" si="3"/>
        <v>T</v>
      </c>
      <c r="AI24" s="113" t="str">
        <f t="shared" si="3"/>
        <v>T</v>
      </c>
      <c r="AJ24" s="113" t="str">
        <f t="shared" si="3"/>
        <v>D</v>
      </c>
      <c r="AK24" s="113" t="str">
        <f t="shared" si="3"/>
        <v>D</v>
      </c>
      <c r="AL24" s="113" t="str">
        <f t="shared" si="3"/>
        <v>T</v>
      </c>
      <c r="AM24" s="113" t="str">
        <f t="shared" si="3"/>
        <v>T</v>
      </c>
      <c r="AN24" s="113" t="str">
        <f t="shared" si="3"/>
        <v>T</v>
      </c>
      <c r="AO24" s="113" t="str">
        <f t="shared" si="3"/>
        <v>D</v>
      </c>
      <c r="AP24" s="113" t="str">
        <f t="shared" si="3"/>
        <v>D</v>
      </c>
      <c r="AQ24" s="113" t="str">
        <f t="shared" si="3"/>
        <v>T</v>
      </c>
      <c r="AR24" s="113" t="str">
        <f t="shared" si="3"/>
        <v>T</v>
      </c>
      <c r="AS24" s="113" t="str">
        <f t="shared" si="1"/>
        <v/>
      </c>
      <c r="AT24" s="113" t="str">
        <f t="shared" si="3"/>
        <v>T</v>
      </c>
      <c r="AU24" s="113" t="str">
        <f t="shared" si="3"/>
        <v>T</v>
      </c>
      <c r="AV24" s="113" t="str">
        <f t="shared" si="4"/>
        <v/>
      </c>
      <c r="AX24" s="88"/>
      <c r="AY24" s="165" t="s">
        <v>141</v>
      </c>
      <c r="AZ24" s="165" t="s">
        <v>141</v>
      </c>
      <c r="BA24" s="165" t="s">
        <v>123</v>
      </c>
      <c r="BB24" s="165" t="s">
        <v>123</v>
      </c>
      <c r="BC24" s="165" t="s">
        <v>141</v>
      </c>
      <c r="BD24" s="165" t="s">
        <v>141</v>
      </c>
      <c r="BE24" s="165" t="s">
        <v>123</v>
      </c>
      <c r="BF24" s="165" t="s">
        <v>123</v>
      </c>
      <c r="BG24" s="165" t="s">
        <v>123</v>
      </c>
      <c r="BH24" s="165" t="s">
        <v>141</v>
      </c>
      <c r="BI24" s="165" t="s">
        <v>141</v>
      </c>
      <c r="BJ24" s="165" t="s">
        <v>123</v>
      </c>
      <c r="BK24" s="165" t="s">
        <v>123</v>
      </c>
      <c r="BL24" s="170"/>
      <c r="BM24" s="165" t="s">
        <v>123</v>
      </c>
      <c r="BN24" s="165" t="s">
        <v>123</v>
      </c>
      <c r="BO24" s="123"/>
      <c r="BP24" s="99"/>
      <c r="BQ24" s="167"/>
      <c r="BR24" s="167">
        <v>1.0833333333333333</v>
      </c>
      <c r="BS24" s="165" t="s">
        <v>123</v>
      </c>
      <c r="BT24" s="123"/>
    </row>
    <row r="25" spans="3:74" s="88" customFormat="1" ht="21.75" customHeight="1" x14ac:dyDescent="0.25">
      <c r="C25" s="136" t="s">
        <v>30</v>
      </c>
      <c r="D25" s="137">
        <f>IF(D5=D$4,1,0)</f>
        <v>0</v>
      </c>
      <c r="E25" s="137">
        <f t="shared" ref="D25:H40" si="5">IF(E5=E$4,1,0)</f>
        <v>1</v>
      </c>
      <c r="F25" s="137">
        <f t="shared" si="5"/>
        <v>1</v>
      </c>
      <c r="G25" s="137">
        <f t="shared" si="5"/>
        <v>1</v>
      </c>
      <c r="H25" s="137">
        <f t="shared" si="5"/>
        <v>1</v>
      </c>
      <c r="I25" s="137"/>
      <c r="J25" s="137">
        <f t="shared" ref="J25:Y40" si="6">IF(J5=J$4,1,0)</f>
        <v>1</v>
      </c>
      <c r="K25" s="137">
        <f t="shared" si="6"/>
        <v>0</v>
      </c>
      <c r="L25" s="137">
        <f t="shared" si="6"/>
        <v>1</v>
      </c>
      <c r="M25" s="137">
        <f t="shared" si="6"/>
        <v>0</v>
      </c>
      <c r="N25" s="137">
        <f t="shared" si="6"/>
        <v>1</v>
      </c>
      <c r="O25" s="137">
        <f t="shared" si="6"/>
        <v>1</v>
      </c>
      <c r="P25" s="137">
        <f t="shared" si="6"/>
        <v>0</v>
      </c>
      <c r="Q25" s="137">
        <f t="shared" si="6"/>
        <v>0</v>
      </c>
      <c r="R25" s="137">
        <f t="shared" si="6"/>
        <v>0</v>
      </c>
      <c r="S25" s="137">
        <f t="shared" si="6"/>
        <v>0</v>
      </c>
      <c r="T25" s="137">
        <f t="shared" si="6"/>
        <v>1</v>
      </c>
      <c r="U25" s="137">
        <f t="shared" si="6"/>
        <v>1</v>
      </c>
      <c r="V25" s="137">
        <f t="shared" si="6"/>
        <v>1</v>
      </c>
      <c r="W25" s="137">
        <f t="shared" si="6"/>
        <v>1</v>
      </c>
      <c r="X25" s="137">
        <f t="shared" si="6"/>
        <v>0</v>
      </c>
      <c r="Y25" s="137">
        <f t="shared" si="6"/>
        <v>1</v>
      </c>
      <c r="Z25" s="138"/>
      <c r="AA25" s="96"/>
      <c r="AF25" s="130" t="str">
        <f t="shared" si="3"/>
        <v>L</v>
      </c>
      <c r="AG25" s="130" t="str">
        <f t="shared" si="3"/>
        <v>L</v>
      </c>
      <c r="AH25" s="130" t="str">
        <f t="shared" si="3"/>
        <v>L</v>
      </c>
      <c r="AI25" s="130" t="str">
        <f t="shared" si="3"/>
        <v>S</v>
      </c>
      <c r="AJ25" s="130" t="str">
        <f t="shared" si="3"/>
        <v>L</v>
      </c>
      <c r="AK25" s="130" t="str">
        <f t="shared" si="3"/>
        <v>L</v>
      </c>
      <c r="AL25" s="130" t="str">
        <f t="shared" si="3"/>
        <v>L</v>
      </c>
      <c r="AM25" s="130" t="str">
        <f t="shared" si="3"/>
        <v>L</v>
      </c>
      <c r="AN25" s="130" t="str">
        <f t="shared" si="3"/>
        <v>L</v>
      </c>
      <c r="AO25" s="130" t="str">
        <f t="shared" si="3"/>
        <v>L</v>
      </c>
      <c r="AP25" s="130" t="str">
        <f t="shared" si="3"/>
        <v>L</v>
      </c>
      <c r="AQ25" s="130" t="str">
        <f t="shared" si="3"/>
        <v>L</v>
      </c>
      <c r="AR25" s="130" t="str">
        <f t="shared" si="3"/>
        <v>L</v>
      </c>
      <c r="AS25" s="113" t="str">
        <f t="shared" si="1"/>
        <v/>
      </c>
      <c r="AT25" s="130" t="str">
        <f t="shared" si="3"/>
        <v>L</v>
      </c>
      <c r="AU25" s="113" t="str">
        <f t="shared" si="3"/>
        <v>S</v>
      </c>
      <c r="AV25" s="130" t="str">
        <f t="shared" si="4"/>
        <v/>
      </c>
      <c r="AX25" s="92"/>
      <c r="AY25" s="165" t="s">
        <v>132</v>
      </c>
      <c r="AZ25" s="165" t="s">
        <v>132</v>
      </c>
      <c r="BA25" s="165" t="s">
        <v>132</v>
      </c>
      <c r="BB25" s="165" t="s">
        <v>129</v>
      </c>
      <c r="BC25" s="165" t="s">
        <v>132</v>
      </c>
      <c r="BD25" s="165" t="s">
        <v>132</v>
      </c>
      <c r="BE25" s="165" t="s">
        <v>132</v>
      </c>
      <c r="BF25" s="165" t="s">
        <v>132</v>
      </c>
      <c r="BG25" s="165" t="s">
        <v>132</v>
      </c>
      <c r="BH25" s="165" t="s">
        <v>132</v>
      </c>
      <c r="BI25" s="165" t="s">
        <v>132</v>
      </c>
      <c r="BJ25" s="165" t="s">
        <v>132</v>
      </c>
      <c r="BK25" s="165" t="s">
        <v>132</v>
      </c>
      <c r="BL25" s="170"/>
      <c r="BM25" s="165" t="s">
        <v>132</v>
      </c>
      <c r="BN25" s="165" t="s">
        <v>129</v>
      </c>
      <c r="BO25" s="92"/>
      <c r="BP25" s="96"/>
      <c r="BQ25" s="167"/>
      <c r="BR25" s="167">
        <v>1.125</v>
      </c>
      <c r="BS25" s="165" t="s">
        <v>132</v>
      </c>
      <c r="BT25" s="92"/>
    </row>
    <row r="26" spans="3:74" s="88" customFormat="1" ht="21.75" customHeight="1" x14ac:dyDescent="0.25">
      <c r="C26" s="136" t="s">
        <v>26</v>
      </c>
      <c r="D26" s="137">
        <f t="shared" si="5"/>
        <v>1</v>
      </c>
      <c r="E26" s="137">
        <f t="shared" si="5"/>
        <v>0</v>
      </c>
      <c r="F26" s="137">
        <f t="shared" si="5"/>
        <v>0</v>
      </c>
      <c r="G26" s="137">
        <f t="shared" si="5"/>
        <v>1</v>
      </c>
      <c r="H26" s="137">
        <f t="shared" si="5"/>
        <v>0</v>
      </c>
      <c r="I26" s="137"/>
      <c r="J26" s="137">
        <f t="shared" si="6"/>
        <v>1</v>
      </c>
      <c r="K26" s="137">
        <f t="shared" si="6"/>
        <v>0</v>
      </c>
      <c r="L26" s="137">
        <f t="shared" si="6"/>
        <v>1</v>
      </c>
      <c r="M26" s="137">
        <f t="shared" si="6"/>
        <v>1</v>
      </c>
      <c r="N26" s="137">
        <f t="shared" si="6"/>
        <v>0</v>
      </c>
      <c r="O26" s="137">
        <f t="shared" si="6"/>
        <v>1</v>
      </c>
      <c r="P26" s="137">
        <f t="shared" si="6"/>
        <v>0</v>
      </c>
      <c r="Q26" s="137">
        <f t="shared" si="6"/>
        <v>1</v>
      </c>
      <c r="R26" s="137">
        <f t="shared" si="6"/>
        <v>0</v>
      </c>
      <c r="S26" s="137">
        <f t="shared" si="6"/>
        <v>0</v>
      </c>
      <c r="T26" s="137">
        <f t="shared" si="6"/>
        <v>1</v>
      </c>
      <c r="U26" s="137">
        <f t="shared" si="6"/>
        <v>1</v>
      </c>
      <c r="V26" s="137">
        <f t="shared" si="6"/>
        <v>0</v>
      </c>
      <c r="W26" s="137">
        <f t="shared" si="6"/>
        <v>1</v>
      </c>
      <c r="X26" s="137">
        <f t="shared" si="6"/>
        <v>0</v>
      </c>
      <c r="Y26" s="137">
        <f t="shared" si="6"/>
        <v>1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35</v>
      </c>
      <c r="AZ26" s="165">
        <v>42</v>
      </c>
      <c r="BA26" s="165">
        <v>35</v>
      </c>
      <c r="BB26" s="165">
        <v>36</v>
      </c>
      <c r="BC26" s="165">
        <v>45</v>
      </c>
      <c r="BD26" s="165">
        <v>36</v>
      </c>
      <c r="BE26" s="165">
        <v>40</v>
      </c>
      <c r="BF26" s="165">
        <v>38</v>
      </c>
      <c r="BG26" s="165">
        <v>35</v>
      </c>
      <c r="BH26" s="165">
        <v>38</v>
      </c>
      <c r="BI26" s="165">
        <v>35</v>
      </c>
      <c r="BJ26" s="165">
        <v>44</v>
      </c>
      <c r="BK26" s="165">
        <v>45</v>
      </c>
      <c r="BL26" s="170"/>
      <c r="BM26" s="165">
        <v>34</v>
      </c>
      <c r="BN26" s="165">
        <v>32</v>
      </c>
      <c r="BO26" s="92"/>
      <c r="BP26" s="98"/>
      <c r="BQ26" s="168"/>
      <c r="BR26" s="168" t="s">
        <v>148</v>
      </c>
      <c r="BS26" s="165">
        <v>38</v>
      </c>
      <c r="BT26" s="92"/>
    </row>
    <row r="27" spans="3:74" s="88" customFormat="1" ht="21.75" customHeight="1" x14ac:dyDescent="0.25">
      <c r="C27" s="136" t="s">
        <v>36</v>
      </c>
      <c r="D27" s="137">
        <f t="shared" si="5"/>
        <v>1</v>
      </c>
      <c r="E27" s="137">
        <f t="shared" si="5"/>
        <v>1</v>
      </c>
      <c r="F27" s="137">
        <f t="shared" si="5"/>
        <v>1</v>
      </c>
      <c r="G27" s="137">
        <f t="shared" si="5"/>
        <v>1</v>
      </c>
      <c r="H27" s="137">
        <f t="shared" si="5"/>
        <v>1</v>
      </c>
      <c r="I27" s="137"/>
      <c r="J27" s="137">
        <f t="shared" si="6"/>
        <v>1</v>
      </c>
      <c r="K27" s="137">
        <f t="shared" si="6"/>
        <v>1</v>
      </c>
      <c r="L27" s="137">
        <f t="shared" si="6"/>
        <v>1</v>
      </c>
      <c r="M27" s="137">
        <f t="shared" si="6"/>
        <v>1</v>
      </c>
      <c r="N27" s="137">
        <f t="shared" si="6"/>
        <v>0</v>
      </c>
      <c r="O27" s="137">
        <f t="shared" si="6"/>
        <v>1</v>
      </c>
      <c r="P27" s="137">
        <f t="shared" si="6"/>
        <v>1</v>
      </c>
      <c r="Q27" s="137">
        <f t="shared" si="6"/>
        <v>0</v>
      </c>
      <c r="R27" s="137">
        <f t="shared" si="6"/>
        <v>0</v>
      </c>
      <c r="S27" s="137">
        <f t="shared" si="6"/>
        <v>0</v>
      </c>
      <c r="T27" s="137">
        <f t="shared" si="6"/>
        <v>1</v>
      </c>
      <c r="U27" s="137">
        <f t="shared" si="6"/>
        <v>1</v>
      </c>
      <c r="V27" s="137">
        <f t="shared" si="6"/>
        <v>1</v>
      </c>
      <c r="W27" s="137">
        <f t="shared" si="6"/>
        <v>1</v>
      </c>
      <c r="X27" s="137">
        <f t="shared" si="6"/>
        <v>1</v>
      </c>
      <c r="Y27" s="137">
        <f t="shared" si="6"/>
        <v>1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5"/>
        <v>0</v>
      </c>
      <c r="E28" s="137">
        <f t="shared" si="5"/>
        <v>1</v>
      </c>
      <c r="F28" s="137">
        <f t="shared" si="5"/>
        <v>1</v>
      </c>
      <c r="G28" s="137">
        <f t="shared" si="5"/>
        <v>1</v>
      </c>
      <c r="H28" s="137">
        <f t="shared" si="5"/>
        <v>1</v>
      </c>
      <c r="I28" s="137"/>
      <c r="J28" s="137">
        <f t="shared" si="6"/>
        <v>1</v>
      </c>
      <c r="K28" s="137">
        <f t="shared" si="6"/>
        <v>1</v>
      </c>
      <c r="L28" s="137">
        <f t="shared" si="6"/>
        <v>1</v>
      </c>
      <c r="M28" s="137">
        <f t="shared" si="6"/>
        <v>0</v>
      </c>
      <c r="N28" s="137">
        <f t="shared" si="6"/>
        <v>1</v>
      </c>
      <c r="O28" s="137">
        <f t="shared" si="6"/>
        <v>1</v>
      </c>
      <c r="P28" s="137">
        <f t="shared" si="6"/>
        <v>0</v>
      </c>
      <c r="Q28" s="137">
        <f t="shared" si="6"/>
        <v>0</v>
      </c>
      <c r="R28" s="137">
        <f t="shared" si="6"/>
        <v>0</v>
      </c>
      <c r="S28" s="137">
        <f t="shared" si="6"/>
        <v>1</v>
      </c>
      <c r="T28" s="137">
        <f t="shared" si="6"/>
        <v>1</v>
      </c>
      <c r="U28" s="137">
        <f t="shared" si="6"/>
        <v>1</v>
      </c>
      <c r="V28" s="137">
        <f t="shared" si="6"/>
        <v>1</v>
      </c>
      <c r="W28" s="137">
        <f t="shared" si="6"/>
        <v>0</v>
      </c>
      <c r="X28" s="137">
        <f t="shared" si="6"/>
        <v>1</v>
      </c>
      <c r="Y28" s="137">
        <f t="shared" si="6"/>
        <v>0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5"/>
        <v>0</v>
      </c>
      <c r="E29" s="137">
        <f t="shared" si="5"/>
        <v>1</v>
      </c>
      <c r="F29" s="137">
        <f t="shared" si="5"/>
        <v>0</v>
      </c>
      <c r="G29" s="137">
        <f t="shared" si="5"/>
        <v>0</v>
      </c>
      <c r="H29" s="137">
        <f t="shared" si="5"/>
        <v>1</v>
      </c>
      <c r="I29" s="137"/>
      <c r="J29" s="137">
        <f t="shared" si="6"/>
        <v>0</v>
      </c>
      <c r="K29" s="137">
        <f t="shared" si="6"/>
        <v>1</v>
      </c>
      <c r="L29" s="137">
        <f t="shared" si="6"/>
        <v>1</v>
      </c>
      <c r="M29" s="137">
        <f t="shared" si="6"/>
        <v>1</v>
      </c>
      <c r="N29" s="137">
        <f t="shared" si="6"/>
        <v>0</v>
      </c>
      <c r="O29" s="137">
        <f t="shared" si="6"/>
        <v>0</v>
      </c>
      <c r="P29" s="137">
        <f t="shared" si="6"/>
        <v>1</v>
      </c>
      <c r="Q29" s="137">
        <f t="shared" si="6"/>
        <v>1</v>
      </c>
      <c r="R29" s="137">
        <f t="shared" si="6"/>
        <v>0</v>
      </c>
      <c r="S29" s="137">
        <f t="shared" si="6"/>
        <v>0</v>
      </c>
      <c r="T29" s="137">
        <f t="shared" si="6"/>
        <v>0</v>
      </c>
      <c r="U29" s="137">
        <f t="shared" si="6"/>
        <v>0</v>
      </c>
      <c r="V29" s="137">
        <f t="shared" si="6"/>
        <v>0</v>
      </c>
      <c r="W29" s="137">
        <f t="shared" si="6"/>
        <v>1</v>
      </c>
      <c r="X29" s="137">
        <f t="shared" si="6"/>
        <v>0</v>
      </c>
      <c r="Y29" s="137">
        <f t="shared" si="6"/>
        <v>1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5"/>
        <v>1</v>
      </c>
      <c r="E30" s="137">
        <f t="shared" si="5"/>
        <v>1</v>
      </c>
      <c r="F30" s="137">
        <f t="shared" si="5"/>
        <v>1</v>
      </c>
      <c r="G30" s="137">
        <f t="shared" si="5"/>
        <v>1</v>
      </c>
      <c r="H30" s="137">
        <f t="shared" si="5"/>
        <v>0</v>
      </c>
      <c r="I30" s="137"/>
      <c r="J30" s="137">
        <f t="shared" si="6"/>
        <v>0</v>
      </c>
      <c r="K30" s="137">
        <f t="shared" si="6"/>
        <v>1</v>
      </c>
      <c r="L30" s="137">
        <f t="shared" si="6"/>
        <v>0</v>
      </c>
      <c r="M30" s="137">
        <f t="shared" si="6"/>
        <v>1</v>
      </c>
      <c r="N30" s="137">
        <f t="shared" si="6"/>
        <v>0</v>
      </c>
      <c r="O30" s="137">
        <f t="shared" si="6"/>
        <v>1</v>
      </c>
      <c r="P30" s="137">
        <f t="shared" si="6"/>
        <v>1</v>
      </c>
      <c r="Q30" s="137">
        <f t="shared" si="6"/>
        <v>0</v>
      </c>
      <c r="R30" s="137">
        <f t="shared" si="6"/>
        <v>1</v>
      </c>
      <c r="S30" s="137">
        <f t="shared" si="6"/>
        <v>0</v>
      </c>
      <c r="T30" s="137">
        <f t="shared" si="6"/>
        <v>1</v>
      </c>
      <c r="U30" s="137">
        <f t="shared" si="6"/>
        <v>0</v>
      </c>
      <c r="V30" s="137">
        <f t="shared" si="6"/>
        <v>1</v>
      </c>
      <c r="W30" s="137">
        <f t="shared" si="6"/>
        <v>1</v>
      </c>
      <c r="X30" s="137">
        <f t="shared" si="6"/>
        <v>0</v>
      </c>
      <c r="Y30" s="137">
        <f t="shared" si="6"/>
        <v>1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5"/>
        <v>0</v>
      </c>
      <c r="E31" s="137">
        <f t="shared" si="5"/>
        <v>1</v>
      </c>
      <c r="F31" s="137">
        <f t="shared" si="5"/>
        <v>0</v>
      </c>
      <c r="G31" s="137">
        <f t="shared" si="5"/>
        <v>1</v>
      </c>
      <c r="H31" s="137">
        <f t="shared" si="5"/>
        <v>1</v>
      </c>
      <c r="I31" s="137"/>
      <c r="J31" s="137">
        <f t="shared" si="6"/>
        <v>1</v>
      </c>
      <c r="K31" s="137">
        <f t="shared" si="6"/>
        <v>0</v>
      </c>
      <c r="L31" s="137">
        <f t="shared" si="6"/>
        <v>1</v>
      </c>
      <c r="M31" s="137">
        <f t="shared" si="6"/>
        <v>1</v>
      </c>
      <c r="N31" s="137">
        <f t="shared" si="6"/>
        <v>1</v>
      </c>
      <c r="O31" s="137">
        <f t="shared" si="6"/>
        <v>1</v>
      </c>
      <c r="P31" s="137">
        <f t="shared" si="6"/>
        <v>0</v>
      </c>
      <c r="Q31" s="137">
        <f t="shared" si="6"/>
        <v>0</v>
      </c>
      <c r="R31" s="137">
        <f t="shared" si="6"/>
        <v>0</v>
      </c>
      <c r="S31" s="137">
        <f t="shared" si="6"/>
        <v>1</v>
      </c>
      <c r="T31" s="137">
        <f t="shared" si="6"/>
        <v>1</v>
      </c>
      <c r="U31" s="137">
        <f t="shared" si="6"/>
        <v>1</v>
      </c>
      <c r="V31" s="137">
        <f t="shared" si="6"/>
        <v>0</v>
      </c>
      <c r="W31" s="137">
        <f t="shared" si="6"/>
        <v>1</v>
      </c>
      <c r="X31" s="137">
        <f t="shared" si="6"/>
        <v>1</v>
      </c>
      <c r="Y31" s="137">
        <f t="shared" si="6"/>
        <v>1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5"/>
        <v>1</v>
      </c>
      <c r="E32" s="137">
        <f t="shared" si="5"/>
        <v>0</v>
      </c>
      <c r="F32" s="137">
        <f t="shared" si="5"/>
        <v>0</v>
      </c>
      <c r="G32" s="137">
        <f t="shared" si="5"/>
        <v>1</v>
      </c>
      <c r="H32" s="137">
        <f t="shared" si="5"/>
        <v>1</v>
      </c>
      <c r="I32" s="137"/>
      <c r="J32" s="137">
        <f t="shared" si="6"/>
        <v>1</v>
      </c>
      <c r="K32" s="137">
        <f t="shared" si="6"/>
        <v>0</v>
      </c>
      <c r="L32" s="137">
        <f t="shared" si="6"/>
        <v>0</v>
      </c>
      <c r="M32" s="137">
        <f t="shared" si="6"/>
        <v>0</v>
      </c>
      <c r="N32" s="137">
        <f t="shared" si="6"/>
        <v>1</v>
      </c>
      <c r="O32" s="137">
        <f t="shared" si="6"/>
        <v>1</v>
      </c>
      <c r="P32" s="137">
        <f t="shared" si="6"/>
        <v>0</v>
      </c>
      <c r="Q32" s="137">
        <f t="shared" si="6"/>
        <v>0</v>
      </c>
      <c r="R32" s="137">
        <f t="shared" si="6"/>
        <v>0</v>
      </c>
      <c r="S32" s="137">
        <f t="shared" si="6"/>
        <v>0</v>
      </c>
      <c r="T32" s="137">
        <f t="shared" si="6"/>
        <v>1</v>
      </c>
      <c r="U32" s="137">
        <f t="shared" si="6"/>
        <v>1</v>
      </c>
      <c r="V32" s="137">
        <f t="shared" si="6"/>
        <v>1</v>
      </c>
      <c r="W32" s="137">
        <f t="shared" si="6"/>
        <v>0</v>
      </c>
      <c r="X32" s="137">
        <f t="shared" si="6"/>
        <v>1</v>
      </c>
      <c r="Y32" s="137">
        <f t="shared" si="6"/>
        <v>1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5"/>
        <v>1</v>
      </c>
      <c r="E33" s="137">
        <f>IF(E13=E$4,1,0)</f>
        <v>0</v>
      </c>
      <c r="F33" s="137">
        <f t="shared" si="5"/>
        <v>0</v>
      </c>
      <c r="G33" s="137">
        <f t="shared" si="5"/>
        <v>1</v>
      </c>
      <c r="H33" s="137">
        <f t="shared" si="5"/>
        <v>1</v>
      </c>
      <c r="I33" s="137"/>
      <c r="J33" s="137">
        <f t="shared" si="6"/>
        <v>1</v>
      </c>
      <c r="K33" s="137">
        <f t="shared" si="6"/>
        <v>0</v>
      </c>
      <c r="L33" s="137">
        <f t="shared" si="6"/>
        <v>1</v>
      </c>
      <c r="M33" s="137">
        <f t="shared" si="6"/>
        <v>1</v>
      </c>
      <c r="N33" s="137">
        <f t="shared" si="6"/>
        <v>1</v>
      </c>
      <c r="O33" s="137">
        <f t="shared" si="6"/>
        <v>1</v>
      </c>
      <c r="P33" s="137">
        <f t="shared" si="6"/>
        <v>0</v>
      </c>
      <c r="Q33" s="137">
        <f t="shared" si="6"/>
        <v>0</v>
      </c>
      <c r="R33" s="137">
        <f t="shared" si="6"/>
        <v>0</v>
      </c>
      <c r="S33" s="137">
        <f t="shared" si="6"/>
        <v>0</v>
      </c>
      <c r="T33" s="137">
        <f t="shared" si="6"/>
        <v>1</v>
      </c>
      <c r="U33" s="137">
        <f t="shared" si="6"/>
        <v>1</v>
      </c>
      <c r="V33" s="137">
        <f t="shared" si="6"/>
        <v>1</v>
      </c>
      <c r="W33" s="137">
        <f t="shared" si="6"/>
        <v>0</v>
      </c>
      <c r="X33" s="137">
        <f t="shared" si="6"/>
        <v>1</v>
      </c>
      <c r="Y33" s="137">
        <f t="shared" si="6"/>
        <v>1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5"/>
        <v>0</v>
      </c>
      <c r="E34" s="137">
        <f t="shared" si="5"/>
        <v>0</v>
      </c>
      <c r="F34" s="137">
        <f t="shared" si="5"/>
        <v>1</v>
      </c>
      <c r="G34" s="137">
        <f t="shared" si="5"/>
        <v>1</v>
      </c>
      <c r="H34" s="137">
        <f t="shared" si="5"/>
        <v>1</v>
      </c>
      <c r="I34" s="137"/>
      <c r="J34" s="137">
        <f t="shared" si="6"/>
        <v>1</v>
      </c>
      <c r="K34" s="137">
        <f t="shared" si="6"/>
        <v>0</v>
      </c>
      <c r="L34" s="137">
        <f t="shared" si="6"/>
        <v>1</v>
      </c>
      <c r="M34" s="137">
        <f t="shared" si="6"/>
        <v>1</v>
      </c>
      <c r="N34" s="137">
        <f t="shared" si="6"/>
        <v>0</v>
      </c>
      <c r="O34" s="137">
        <f t="shared" si="6"/>
        <v>1</v>
      </c>
      <c r="P34" s="137">
        <f t="shared" si="6"/>
        <v>0</v>
      </c>
      <c r="Q34" s="137">
        <f t="shared" si="6"/>
        <v>0</v>
      </c>
      <c r="R34" s="137">
        <f t="shared" si="6"/>
        <v>0</v>
      </c>
      <c r="S34" s="137">
        <f t="shared" si="6"/>
        <v>0</v>
      </c>
      <c r="T34" s="137">
        <f t="shared" si="6"/>
        <v>1</v>
      </c>
      <c r="U34" s="137">
        <f t="shared" si="6"/>
        <v>1</v>
      </c>
      <c r="V34" s="137">
        <f t="shared" si="6"/>
        <v>1</v>
      </c>
      <c r="W34" s="137">
        <f t="shared" si="6"/>
        <v>0</v>
      </c>
      <c r="X34" s="137">
        <f t="shared" si="6"/>
        <v>0</v>
      </c>
      <c r="Y34" s="137">
        <f t="shared" si="6"/>
        <v>1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5"/>
        <v>1</v>
      </c>
      <c r="E35" s="137">
        <f t="shared" si="5"/>
        <v>0</v>
      </c>
      <c r="F35" s="137">
        <f t="shared" si="5"/>
        <v>1</v>
      </c>
      <c r="G35" s="137">
        <f t="shared" si="5"/>
        <v>1</v>
      </c>
      <c r="H35" s="137">
        <f t="shared" si="5"/>
        <v>1</v>
      </c>
      <c r="I35" s="137"/>
      <c r="J35" s="137">
        <f t="shared" si="6"/>
        <v>1</v>
      </c>
      <c r="K35" s="137">
        <f t="shared" si="6"/>
        <v>0</v>
      </c>
      <c r="L35" s="137">
        <f t="shared" si="6"/>
        <v>1</v>
      </c>
      <c r="M35" s="137">
        <f t="shared" si="6"/>
        <v>1</v>
      </c>
      <c r="N35" s="137">
        <f t="shared" si="6"/>
        <v>0</v>
      </c>
      <c r="O35" s="137">
        <f t="shared" si="6"/>
        <v>1</v>
      </c>
      <c r="P35" s="137">
        <f t="shared" si="6"/>
        <v>0</v>
      </c>
      <c r="Q35" s="137">
        <f t="shared" si="6"/>
        <v>0</v>
      </c>
      <c r="R35" s="137">
        <f t="shared" si="6"/>
        <v>0</v>
      </c>
      <c r="S35" s="137">
        <f t="shared" si="6"/>
        <v>1</v>
      </c>
      <c r="T35" s="137">
        <f t="shared" si="6"/>
        <v>1</v>
      </c>
      <c r="U35" s="137">
        <f t="shared" si="6"/>
        <v>1</v>
      </c>
      <c r="V35" s="137">
        <f t="shared" si="6"/>
        <v>1</v>
      </c>
      <c r="W35" s="137">
        <f t="shared" si="6"/>
        <v>0</v>
      </c>
      <c r="X35" s="137">
        <f t="shared" si="6"/>
        <v>0</v>
      </c>
      <c r="Y35" s="137">
        <f t="shared" si="6"/>
        <v>1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5"/>
        <v>1</v>
      </c>
      <c r="E36" s="137">
        <f t="shared" si="5"/>
        <v>0</v>
      </c>
      <c r="F36" s="137">
        <f t="shared" si="5"/>
        <v>1</v>
      </c>
      <c r="G36" s="137">
        <f t="shared" si="5"/>
        <v>0</v>
      </c>
      <c r="H36" s="137">
        <f t="shared" si="5"/>
        <v>0</v>
      </c>
      <c r="I36" s="137"/>
      <c r="J36" s="137">
        <f t="shared" si="6"/>
        <v>1</v>
      </c>
      <c r="K36" s="137">
        <f t="shared" si="6"/>
        <v>1</v>
      </c>
      <c r="L36" s="137">
        <f t="shared" si="6"/>
        <v>1</v>
      </c>
      <c r="M36" s="137">
        <f t="shared" si="6"/>
        <v>0</v>
      </c>
      <c r="N36" s="137">
        <f t="shared" si="6"/>
        <v>1</v>
      </c>
      <c r="O36" s="137">
        <f t="shared" si="6"/>
        <v>1</v>
      </c>
      <c r="P36" s="137">
        <f t="shared" si="6"/>
        <v>0</v>
      </c>
      <c r="Q36" s="137">
        <f t="shared" si="6"/>
        <v>0</v>
      </c>
      <c r="R36" s="137">
        <f t="shared" si="6"/>
        <v>1</v>
      </c>
      <c r="S36" s="137">
        <f t="shared" si="6"/>
        <v>1</v>
      </c>
      <c r="T36" s="137">
        <f t="shared" si="6"/>
        <v>1</v>
      </c>
      <c r="U36" s="137">
        <f t="shared" si="6"/>
        <v>0</v>
      </c>
      <c r="V36" s="137">
        <f t="shared" si="6"/>
        <v>1</v>
      </c>
      <c r="W36" s="137">
        <f t="shared" si="6"/>
        <v>0</v>
      </c>
      <c r="X36" s="137">
        <f t="shared" si="6"/>
        <v>1</v>
      </c>
      <c r="Y36" s="137">
        <f t="shared" si="6"/>
        <v>1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5"/>
        <v>0</v>
      </c>
      <c r="E37" s="137">
        <f t="shared" si="5"/>
        <v>1</v>
      </c>
      <c r="F37" s="137">
        <f t="shared" si="5"/>
        <v>0</v>
      </c>
      <c r="G37" s="137">
        <f t="shared" si="5"/>
        <v>1</v>
      </c>
      <c r="H37" s="137">
        <f t="shared" si="5"/>
        <v>1</v>
      </c>
      <c r="I37" s="137"/>
      <c r="J37" s="137">
        <f t="shared" si="6"/>
        <v>1</v>
      </c>
      <c r="K37" s="137">
        <f t="shared" si="6"/>
        <v>1</v>
      </c>
      <c r="L37" s="137">
        <f t="shared" si="6"/>
        <v>1</v>
      </c>
      <c r="M37" s="137">
        <f t="shared" si="6"/>
        <v>0</v>
      </c>
      <c r="N37" s="137">
        <f t="shared" si="6"/>
        <v>0</v>
      </c>
      <c r="O37" s="137">
        <f t="shared" si="6"/>
        <v>1</v>
      </c>
      <c r="P37" s="137">
        <f t="shared" si="6"/>
        <v>0</v>
      </c>
      <c r="Q37" s="137">
        <f t="shared" si="6"/>
        <v>0</v>
      </c>
      <c r="R37" s="137">
        <f t="shared" si="6"/>
        <v>0</v>
      </c>
      <c r="S37" s="137">
        <f t="shared" si="6"/>
        <v>1</v>
      </c>
      <c r="T37" s="137">
        <f t="shared" si="6"/>
        <v>1</v>
      </c>
      <c r="U37" s="137">
        <f t="shared" si="6"/>
        <v>1</v>
      </c>
      <c r="V37" s="137">
        <f t="shared" si="6"/>
        <v>1</v>
      </c>
      <c r="W37" s="137">
        <f t="shared" si="6"/>
        <v>0</v>
      </c>
      <c r="X37" s="137">
        <f t="shared" si="6"/>
        <v>1</v>
      </c>
      <c r="Y37" s="137">
        <f t="shared" si="6"/>
        <v>1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5"/>
        <v>0</v>
      </c>
      <c r="E38" s="137">
        <f t="shared" si="5"/>
        <v>1</v>
      </c>
      <c r="F38" s="137">
        <f t="shared" si="5"/>
        <v>1</v>
      </c>
      <c r="G38" s="137">
        <f t="shared" si="5"/>
        <v>1</v>
      </c>
      <c r="H38" s="137">
        <f t="shared" si="5"/>
        <v>1</v>
      </c>
      <c r="I38" s="137"/>
      <c r="J38" s="137">
        <f t="shared" si="6"/>
        <v>1</v>
      </c>
      <c r="K38" s="137">
        <f t="shared" si="6"/>
        <v>1</v>
      </c>
      <c r="L38" s="137">
        <f t="shared" si="6"/>
        <v>1</v>
      </c>
      <c r="M38" s="137">
        <f t="shared" si="6"/>
        <v>0</v>
      </c>
      <c r="N38" s="137">
        <f t="shared" si="6"/>
        <v>0</v>
      </c>
      <c r="O38" s="137">
        <f t="shared" si="6"/>
        <v>1</v>
      </c>
      <c r="P38" s="137">
        <f t="shared" si="6"/>
        <v>0</v>
      </c>
      <c r="Q38" s="137">
        <f t="shared" si="6"/>
        <v>0</v>
      </c>
      <c r="R38" s="137">
        <f t="shared" si="6"/>
        <v>0</v>
      </c>
      <c r="S38" s="137">
        <f t="shared" si="6"/>
        <v>0</v>
      </c>
      <c r="T38" s="137">
        <f t="shared" si="6"/>
        <v>1</v>
      </c>
      <c r="U38" s="137">
        <f t="shared" si="6"/>
        <v>1</v>
      </c>
      <c r="V38" s="137">
        <f t="shared" si="6"/>
        <v>0</v>
      </c>
      <c r="W38" s="137">
        <f t="shared" si="6"/>
        <v>1</v>
      </c>
      <c r="X38" s="137">
        <f t="shared" si="6"/>
        <v>1</v>
      </c>
      <c r="Y38" s="137">
        <f t="shared" si="6"/>
        <v>1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5"/>
        <v>0</v>
      </c>
      <c r="E39" s="137">
        <f t="shared" si="5"/>
        <v>1</v>
      </c>
      <c r="F39" s="137">
        <f t="shared" si="5"/>
        <v>1</v>
      </c>
      <c r="G39" s="137">
        <f t="shared" si="5"/>
        <v>0</v>
      </c>
      <c r="H39" s="137">
        <f t="shared" si="5"/>
        <v>0</v>
      </c>
      <c r="I39" s="137"/>
      <c r="J39" s="137">
        <f t="shared" si="6"/>
        <v>0</v>
      </c>
      <c r="K39" s="137">
        <f t="shared" si="6"/>
        <v>0</v>
      </c>
      <c r="L39" s="137">
        <f t="shared" si="6"/>
        <v>0</v>
      </c>
      <c r="M39" s="137">
        <f t="shared" si="6"/>
        <v>1</v>
      </c>
      <c r="N39" s="137">
        <f t="shared" si="6"/>
        <v>1</v>
      </c>
      <c r="O39" s="137">
        <f t="shared" si="6"/>
        <v>1</v>
      </c>
      <c r="P39" s="137">
        <f t="shared" si="6"/>
        <v>0</v>
      </c>
      <c r="Q39" s="137">
        <f t="shared" si="6"/>
        <v>0</v>
      </c>
      <c r="R39" s="137">
        <f t="shared" si="6"/>
        <v>0</v>
      </c>
      <c r="S39" s="137">
        <f t="shared" si="6"/>
        <v>0</v>
      </c>
      <c r="T39" s="137">
        <f t="shared" si="6"/>
        <v>1</v>
      </c>
      <c r="U39" s="137">
        <f t="shared" si="6"/>
        <v>1</v>
      </c>
      <c r="V39" s="137">
        <f t="shared" si="6"/>
        <v>0</v>
      </c>
      <c r="W39" s="137">
        <f t="shared" si="6"/>
        <v>1</v>
      </c>
      <c r="X39" s="137">
        <f t="shared" si="6"/>
        <v>1</v>
      </c>
      <c r="Y39" s="137">
        <f t="shared" si="6"/>
        <v>1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5"/>
        <v>0</v>
      </c>
      <c r="E40" s="137">
        <f t="shared" si="5"/>
        <v>0</v>
      </c>
      <c r="F40" s="137">
        <f t="shared" si="5"/>
        <v>0</v>
      </c>
      <c r="G40" s="137">
        <f t="shared" si="5"/>
        <v>1</v>
      </c>
      <c r="H40" s="137">
        <f t="shared" si="5"/>
        <v>0</v>
      </c>
      <c r="I40" s="137"/>
      <c r="J40" s="137">
        <f t="shared" si="6"/>
        <v>1</v>
      </c>
      <c r="K40" s="137">
        <f t="shared" si="6"/>
        <v>0</v>
      </c>
      <c r="L40" s="137">
        <f t="shared" si="6"/>
        <v>1</v>
      </c>
      <c r="M40" s="137">
        <f t="shared" si="6"/>
        <v>1</v>
      </c>
      <c r="N40" s="137">
        <f t="shared" si="6"/>
        <v>1</v>
      </c>
      <c r="O40" s="137">
        <f t="shared" si="6"/>
        <v>1</v>
      </c>
      <c r="P40" s="137">
        <f t="shared" si="6"/>
        <v>0</v>
      </c>
      <c r="Q40" s="137">
        <f t="shared" si="6"/>
        <v>0</v>
      </c>
      <c r="R40" s="137">
        <f t="shared" si="6"/>
        <v>0</v>
      </c>
      <c r="S40" s="137">
        <f t="shared" si="6"/>
        <v>1</v>
      </c>
      <c r="T40" s="137">
        <f t="shared" si="6"/>
        <v>1</v>
      </c>
      <c r="U40" s="137">
        <f t="shared" si="6"/>
        <v>1</v>
      </c>
      <c r="V40" s="137">
        <f t="shared" si="6"/>
        <v>1</v>
      </c>
      <c r="W40" s="137">
        <f t="shared" si="6"/>
        <v>0</v>
      </c>
      <c r="X40" s="137">
        <f t="shared" si="6"/>
        <v>1</v>
      </c>
      <c r="Y40" s="137">
        <f t="shared" ref="J40:Y41" si="7">IF(Y20=Y$4,1,0)</f>
        <v>0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8">IF(D21=D$4,1,0)</f>
        <v>0</v>
      </c>
      <c r="E41" s="137">
        <f t="shared" si="8"/>
        <v>0</v>
      </c>
      <c r="F41" s="137">
        <f t="shared" si="8"/>
        <v>0</v>
      </c>
      <c r="G41" s="137">
        <f t="shared" si="8"/>
        <v>0</v>
      </c>
      <c r="H41" s="137">
        <f t="shared" si="8"/>
        <v>0</v>
      </c>
      <c r="I41" s="137"/>
      <c r="J41" s="137">
        <f t="shared" si="7"/>
        <v>0</v>
      </c>
      <c r="K41" s="137">
        <f t="shared" si="7"/>
        <v>0</v>
      </c>
      <c r="L41" s="137">
        <f t="shared" si="7"/>
        <v>0</v>
      </c>
      <c r="M41" s="137">
        <f t="shared" si="7"/>
        <v>0</v>
      </c>
      <c r="N41" s="137">
        <f t="shared" si="7"/>
        <v>0</v>
      </c>
      <c r="O41" s="137">
        <f t="shared" si="7"/>
        <v>0</v>
      </c>
      <c r="P41" s="137">
        <f t="shared" si="7"/>
        <v>0</v>
      </c>
      <c r="Q41" s="137">
        <f t="shared" si="7"/>
        <v>0</v>
      </c>
      <c r="R41" s="137">
        <f t="shared" si="7"/>
        <v>0</v>
      </c>
      <c r="S41" s="137">
        <f t="shared" si="7"/>
        <v>0</v>
      </c>
      <c r="T41" s="137">
        <f t="shared" si="7"/>
        <v>0</v>
      </c>
      <c r="U41" s="137">
        <f t="shared" si="7"/>
        <v>0</v>
      </c>
      <c r="V41" s="137">
        <f t="shared" si="7"/>
        <v>0</v>
      </c>
      <c r="W41" s="137">
        <f t="shared" si="7"/>
        <v>0</v>
      </c>
      <c r="X41" s="137">
        <f t="shared" si="7"/>
        <v>0</v>
      </c>
      <c r="Y41" s="137">
        <f t="shared" si="7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9">IF(D20=D$4,1,0)</f>
        <v>0</v>
      </c>
      <c r="E42" s="137">
        <f t="shared" si="8"/>
        <v>0</v>
      </c>
      <c r="F42" s="137">
        <f t="shared" si="9"/>
        <v>0</v>
      </c>
      <c r="G42" s="137">
        <f t="shared" si="9"/>
        <v>1</v>
      </c>
      <c r="H42" s="137">
        <f t="shared" si="9"/>
        <v>0</v>
      </c>
      <c r="I42" s="137"/>
      <c r="J42" s="137">
        <f t="shared" ref="J42:Y43" si="10">IF(J20=J$4,1,0)</f>
        <v>1</v>
      </c>
      <c r="K42" s="137">
        <f t="shared" si="10"/>
        <v>0</v>
      </c>
      <c r="L42" s="137">
        <f t="shared" si="10"/>
        <v>1</v>
      </c>
      <c r="M42" s="137">
        <f t="shared" si="10"/>
        <v>1</v>
      </c>
      <c r="N42" s="137">
        <f t="shared" si="10"/>
        <v>1</v>
      </c>
      <c r="O42" s="137">
        <f t="shared" si="10"/>
        <v>1</v>
      </c>
      <c r="P42" s="137">
        <f t="shared" si="10"/>
        <v>0</v>
      </c>
      <c r="Q42" s="137">
        <f t="shared" si="10"/>
        <v>0</v>
      </c>
      <c r="R42" s="137">
        <f t="shared" si="10"/>
        <v>0</v>
      </c>
      <c r="S42" s="137">
        <f t="shared" si="10"/>
        <v>1</v>
      </c>
      <c r="T42" s="137">
        <f t="shared" si="10"/>
        <v>1</v>
      </c>
      <c r="U42" s="137">
        <f t="shared" si="10"/>
        <v>1</v>
      </c>
      <c r="V42" s="137">
        <f t="shared" si="10"/>
        <v>1</v>
      </c>
      <c r="W42" s="137">
        <f t="shared" si="10"/>
        <v>0</v>
      </c>
      <c r="X42" s="137">
        <f t="shared" si="10"/>
        <v>1</v>
      </c>
      <c r="Y42" s="137">
        <f t="shared" si="10"/>
        <v>0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8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10"/>
        <v>0</v>
      </c>
      <c r="K43" s="137">
        <f t="shared" si="10"/>
        <v>0</v>
      </c>
      <c r="L43" s="137">
        <f t="shared" si="10"/>
        <v>0</v>
      </c>
      <c r="M43" s="137">
        <f t="shared" si="10"/>
        <v>0</v>
      </c>
      <c r="N43" s="137">
        <f t="shared" si="10"/>
        <v>0</v>
      </c>
      <c r="O43" s="137">
        <f t="shared" si="10"/>
        <v>0</v>
      </c>
      <c r="P43" s="137">
        <f t="shared" si="10"/>
        <v>0</v>
      </c>
      <c r="Q43" s="137">
        <f t="shared" si="10"/>
        <v>0</v>
      </c>
      <c r="R43" s="137">
        <f t="shared" si="10"/>
        <v>0</v>
      </c>
      <c r="S43" s="137">
        <f t="shared" si="10"/>
        <v>0</v>
      </c>
      <c r="T43" s="137">
        <f t="shared" si="10"/>
        <v>0</v>
      </c>
      <c r="U43" s="137">
        <f t="shared" si="10"/>
        <v>0</v>
      </c>
      <c r="V43" s="137">
        <f t="shared" si="10"/>
        <v>0</v>
      </c>
      <c r="W43" s="137">
        <f t="shared" si="10"/>
        <v>0</v>
      </c>
      <c r="X43" s="137">
        <f t="shared" si="10"/>
        <v>0</v>
      </c>
      <c r="Y43" s="137">
        <f t="shared" si="10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807E-A31C-4FC6-A8DA-F764F15D49BF}">
  <sheetPr>
    <tabColor theme="0" tint="-0.34998626667073579"/>
    <pageSetUpPr fitToPage="1"/>
  </sheetPr>
  <dimension ref="C1:BV46"/>
  <sheetViews>
    <sheetView topLeftCell="A3" zoomScale="90" zoomScaleNormal="90" workbookViewId="0">
      <selection activeCell="Z18" sqref="Z18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48" width="4.42578125" style="12" hidden="1" customWidth="1"/>
    <col min="49" max="49" width="7.28515625" style="12" hidden="1" customWidth="1"/>
    <col min="50" max="50" width="7.28515625" style="12" customWidth="1"/>
    <col min="51" max="66" width="4.42578125" style="125" customWidth="1"/>
    <col min="67" max="67" width="4.42578125" style="126" customWidth="1"/>
    <col min="68" max="68" width="8.5703125" style="13" customWidth="1"/>
    <col min="69" max="69" width="11.42578125" style="13" bestFit="1" customWidth="1"/>
    <col min="70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5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 t="s">
        <v>157</v>
      </c>
      <c r="E3" s="82" t="s">
        <v>156</v>
      </c>
      <c r="F3" s="82" t="s">
        <v>158</v>
      </c>
      <c r="G3" s="82" t="s">
        <v>159</v>
      </c>
      <c r="H3" s="82" t="s">
        <v>160</v>
      </c>
      <c r="I3" s="93"/>
      <c r="J3" s="32" t="s">
        <v>96</v>
      </c>
      <c r="K3" s="28" t="s">
        <v>97</v>
      </c>
      <c r="L3" s="28" t="s">
        <v>98</v>
      </c>
      <c r="M3" s="28" t="s">
        <v>99</v>
      </c>
      <c r="N3" s="28" t="s">
        <v>100</v>
      </c>
      <c r="O3" s="28" t="s">
        <v>101</v>
      </c>
      <c r="P3" s="28" t="s">
        <v>102</v>
      </c>
      <c r="Q3" s="28" t="s">
        <v>103</v>
      </c>
      <c r="R3" s="28" t="s">
        <v>104</v>
      </c>
      <c r="S3" s="28" t="s">
        <v>105</v>
      </c>
      <c r="T3" s="28" t="s">
        <v>106</v>
      </c>
      <c r="U3" s="28" t="s">
        <v>107</v>
      </c>
      <c r="V3" s="28" t="s">
        <v>108</v>
      </c>
      <c r="W3" s="176"/>
      <c r="X3" s="176"/>
      <c r="Y3" s="32" t="s">
        <v>109</v>
      </c>
      <c r="Z3" s="29" t="s">
        <v>0</v>
      </c>
      <c r="AA3" s="20" t="s">
        <v>1</v>
      </c>
      <c r="AC3" s="11" t="s">
        <v>14</v>
      </c>
      <c r="AF3" s="178" t="str">
        <f>C5</f>
        <v>Fred</v>
      </c>
      <c r="AG3" s="178" t="str">
        <f>C6</f>
        <v>Joni</v>
      </c>
      <c r="AH3" s="178" t="str">
        <f>C7</f>
        <v>Tara</v>
      </c>
      <c r="AI3" s="178" t="str">
        <f>C8</f>
        <v>Roger</v>
      </c>
      <c r="AJ3" s="178" t="str">
        <f>C9</f>
        <v>Jeanne</v>
      </c>
      <c r="AK3" s="178" t="str">
        <f>C10</f>
        <v>Jackie</v>
      </c>
      <c r="AL3" s="178" t="str">
        <f>C11</f>
        <v>Darla</v>
      </c>
      <c r="AM3" s="178" t="str">
        <f>C12</f>
        <v>Kieran</v>
      </c>
      <c r="AN3" s="178" t="str">
        <f>C13</f>
        <v>Kaidan</v>
      </c>
      <c r="AO3" s="178" t="str">
        <f>C14</f>
        <v>Jim</v>
      </c>
      <c r="AP3" s="178" t="str">
        <f>C15</f>
        <v>Lisa</v>
      </c>
      <c r="AQ3" s="178" t="str">
        <f>C16</f>
        <v>Stuart</v>
      </c>
      <c r="AR3" s="178" t="str">
        <f>C17</f>
        <v>Debbie</v>
      </c>
      <c r="AS3" s="178" t="str">
        <f>C18</f>
        <v>Scott</v>
      </c>
      <c r="AT3" s="178" t="str">
        <f>C19</f>
        <v>Michelle</v>
      </c>
      <c r="AU3" s="178" t="str">
        <f>C20</f>
        <v>Teri</v>
      </c>
      <c r="AV3" s="178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161</v>
      </c>
      <c r="E4" s="31" t="s">
        <v>123</v>
      </c>
      <c r="F4" s="31" t="s">
        <v>136</v>
      </c>
      <c r="G4" s="31" t="s">
        <v>134</v>
      </c>
      <c r="H4" s="31" t="s">
        <v>127</v>
      </c>
      <c r="I4" s="31" t="s">
        <v>120</v>
      </c>
      <c r="J4" s="31" t="s">
        <v>138</v>
      </c>
      <c r="K4" s="31" t="s">
        <v>136</v>
      </c>
      <c r="L4" s="31" t="s">
        <v>127</v>
      </c>
      <c r="M4" s="31" t="s">
        <v>131</v>
      </c>
      <c r="N4" s="31" t="s">
        <v>123</v>
      </c>
      <c r="O4" s="31" t="s">
        <v>126</v>
      </c>
      <c r="P4" s="31" t="s">
        <v>141</v>
      </c>
      <c r="Q4" s="31" t="s">
        <v>128</v>
      </c>
      <c r="R4" s="31" t="s">
        <v>127</v>
      </c>
      <c r="S4" s="31" t="s">
        <v>128</v>
      </c>
      <c r="T4" s="31" t="s">
        <v>134</v>
      </c>
      <c r="U4" s="31" t="s">
        <v>140</v>
      </c>
      <c r="V4" s="31" t="s">
        <v>128</v>
      </c>
      <c r="W4" s="31" t="s">
        <v>120</v>
      </c>
      <c r="X4" s="31" t="s">
        <v>120</v>
      </c>
      <c r="Y4" s="31" t="s">
        <v>128</v>
      </c>
      <c r="Z4" s="34"/>
      <c r="AA4" s="36"/>
      <c r="AC4" s="26"/>
      <c r="AE4" s="2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2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10" t="str">
        <f>AF5</f>
        <v>M</v>
      </c>
      <c r="E5" s="171" t="str">
        <f>AF6</f>
        <v>T</v>
      </c>
      <c r="F5" s="110" t="str">
        <f>AF7</f>
        <v>B</v>
      </c>
      <c r="G5" s="110" t="str">
        <f>AF8</f>
        <v>N</v>
      </c>
      <c r="H5" s="110" t="str">
        <f>AF9</f>
        <v>P</v>
      </c>
      <c r="I5" s="110"/>
      <c r="J5" s="110" t="str">
        <f>AF10</f>
        <v>B</v>
      </c>
      <c r="K5" s="171" t="str">
        <f>AF11</f>
        <v>V</v>
      </c>
      <c r="L5" s="171" t="str">
        <f>AF12</f>
        <v>B</v>
      </c>
      <c r="M5" s="171" t="str">
        <f>AF13</f>
        <v>R</v>
      </c>
      <c r="N5" s="171" t="str">
        <f>AF14</f>
        <v>T</v>
      </c>
      <c r="O5" s="171" t="str">
        <f>AF15</f>
        <v>J</v>
      </c>
      <c r="P5" s="171" t="str">
        <f>AF16</f>
        <v>D</v>
      </c>
      <c r="Q5" s="171" t="str">
        <f>AF17</f>
        <v>C</v>
      </c>
      <c r="R5" s="171" t="str">
        <f>AF18</f>
        <v>B</v>
      </c>
      <c r="S5" s="110" t="str">
        <f>AF19</f>
        <v>F</v>
      </c>
      <c r="T5" s="171" t="str">
        <f>AF20</f>
        <v>P</v>
      </c>
      <c r="U5" s="110" t="str">
        <f>AF21</f>
        <v>S</v>
      </c>
      <c r="V5" s="110" t="str">
        <f>AF22</f>
        <v>S</v>
      </c>
      <c r="W5" s="183" t="str">
        <f>AF23</f>
        <v/>
      </c>
      <c r="X5" s="183" t="str">
        <f>AF24</f>
        <v/>
      </c>
      <c r="Y5" s="110" t="str">
        <f>AF25</f>
        <v>C</v>
      </c>
      <c r="Z5" s="110">
        <f>SUM(D25:Y25)</f>
        <v>11</v>
      </c>
      <c r="AA5" s="110">
        <f>AY26</f>
        <v>40</v>
      </c>
      <c r="AC5" s="21">
        <f>'WEEK 4'!AC5+Z5</f>
        <v>36</v>
      </c>
      <c r="AF5" s="180" t="str">
        <f>TRIM(AY5)</f>
        <v>M</v>
      </c>
      <c r="AG5" s="180" t="str">
        <f t="shared" ref="AG5:AV20" si="0">TRIM(AZ5)</f>
        <v>M</v>
      </c>
      <c r="AH5" s="180" t="str">
        <f t="shared" si="0"/>
        <v>W</v>
      </c>
      <c r="AI5" s="180" t="str">
        <f t="shared" si="0"/>
        <v>M</v>
      </c>
      <c r="AJ5" s="180" t="str">
        <f t="shared" si="0"/>
        <v>W</v>
      </c>
      <c r="AK5" s="180" t="str">
        <f t="shared" si="0"/>
        <v>W</v>
      </c>
      <c r="AL5" s="180" t="str">
        <f t="shared" si="0"/>
        <v>M</v>
      </c>
      <c r="AM5" s="180" t="str">
        <f t="shared" si="0"/>
        <v>M</v>
      </c>
      <c r="AN5" s="180" t="str">
        <f t="shared" si="0"/>
        <v>M</v>
      </c>
      <c r="AO5" s="180" t="str">
        <f t="shared" si="0"/>
        <v>W</v>
      </c>
      <c r="AP5" s="180" t="str">
        <f t="shared" si="0"/>
        <v>W</v>
      </c>
      <c r="AQ5" s="180" t="str">
        <f t="shared" si="0"/>
        <v>W</v>
      </c>
      <c r="AR5" s="180" t="str">
        <f t="shared" si="0"/>
        <v>M</v>
      </c>
      <c r="AS5" s="180" t="str">
        <f t="shared" si="0"/>
        <v>W</v>
      </c>
      <c r="AT5" s="180" t="str">
        <f t="shared" si="0"/>
        <v>W</v>
      </c>
      <c r="AU5" s="180" t="str">
        <f t="shared" si="0"/>
        <v>M</v>
      </c>
      <c r="AV5" s="180" t="str">
        <f t="shared" si="0"/>
        <v/>
      </c>
      <c r="AW5" s="12"/>
      <c r="AX5" s="92"/>
      <c r="AY5" s="165" t="s">
        <v>121</v>
      </c>
      <c r="AZ5" s="165" t="s">
        <v>121</v>
      </c>
      <c r="BA5" s="165" t="s">
        <v>161</v>
      </c>
      <c r="BB5" s="165" t="s">
        <v>121</v>
      </c>
      <c r="BC5" s="165" t="s">
        <v>161</v>
      </c>
      <c r="BD5" s="165" t="s">
        <v>161</v>
      </c>
      <c r="BE5" s="165" t="s">
        <v>121</v>
      </c>
      <c r="BF5" s="165" t="s">
        <v>121</v>
      </c>
      <c r="BG5" s="165" t="s">
        <v>121</v>
      </c>
      <c r="BH5" s="165" t="s">
        <v>161</v>
      </c>
      <c r="BI5" s="165" t="s">
        <v>161</v>
      </c>
      <c r="BJ5" s="165" t="s">
        <v>161</v>
      </c>
      <c r="BK5" s="165" t="s">
        <v>121</v>
      </c>
      <c r="BL5" s="165" t="s">
        <v>161</v>
      </c>
      <c r="BM5" s="165" t="s">
        <v>161</v>
      </c>
      <c r="BN5" s="165" t="s">
        <v>121</v>
      </c>
      <c r="BO5" s="123"/>
      <c r="BP5" s="166">
        <v>4.1666666666666664E-2</v>
      </c>
      <c r="BQ5" s="165" t="s">
        <v>161</v>
      </c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10" t="str">
        <f>AG5</f>
        <v>M</v>
      </c>
      <c r="E6" s="171" t="str">
        <f>AG6</f>
        <v>T</v>
      </c>
      <c r="F6" s="171" t="str">
        <f>AG7</f>
        <v>V</v>
      </c>
      <c r="G6" s="110" t="str">
        <f>AG8</f>
        <v>N</v>
      </c>
      <c r="H6" s="110" t="str">
        <f>AG9</f>
        <v>P</v>
      </c>
      <c r="I6" s="110"/>
      <c r="J6" s="171" t="str">
        <f>AG10</f>
        <v>F</v>
      </c>
      <c r="K6" s="171" t="str">
        <f>AG11</f>
        <v>V</v>
      </c>
      <c r="L6" s="171" t="str">
        <f>AG12</f>
        <v>B</v>
      </c>
      <c r="M6" s="171" t="str">
        <f>AG13</f>
        <v>R</v>
      </c>
      <c r="N6" s="171" t="str">
        <f>AG14</f>
        <v>T</v>
      </c>
      <c r="O6" s="110" t="str">
        <f>AG15</f>
        <v>C</v>
      </c>
      <c r="P6" s="110" t="str">
        <f>AG16</f>
        <v>P</v>
      </c>
      <c r="Q6" s="171" t="str">
        <f>AG17</f>
        <v>C</v>
      </c>
      <c r="R6" s="171" t="str">
        <f>AG18</f>
        <v>B</v>
      </c>
      <c r="S6" s="110" t="str">
        <f>AG19</f>
        <v>F</v>
      </c>
      <c r="T6" s="185" t="str">
        <f>AG20</f>
        <v>R</v>
      </c>
      <c r="U6" s="110" t="str">
        <f>AG21</f>
        <v>S</v>
      </c>
      <c r="V6" s="110" t="str">
        <f>AG22</f>
        <v>S</v>
      </c>
      <c r="W6" s="183" t="str">
        <f>AG23</f>
        <v/>
      </c>
      <c r="X6" s="183" t="str">
        <f>AG24</f>
        <v/>
      </c>
      <c r="Y6" s="110" t="str">
        <f>AG25</f>
        <v>C</v>
      </c>
      <c r="Z6" s="110">
        <f t="shared" ref="Z6:Z20" si="1">SUM(D26:Y26)</f>
        <v>10</v>
      </c>
      <c r="AA6" s="110">
        <f>AZ26</f>
        <v>45</v>
      </c>
      <c r="AC6" s="21">
        <f>'WEEK 4'!AC6+Z6</f>
        <v>34</v>
      </c>
      <c r="AF6" s="180" t="str">
        <f t="shared" ref="AF6:AU22" si="2">TRIM(AY6)</f>
        <v>T</v>
      </c>
      <c r="AG6" s="180" t="str">
        <f t="shared" si="0"/>
        <v>T</v>
      </c>
      <c r="AH6" s="180" t="str">
        <f t="shared" si="0"/>
        <v>T</v>
      </c>
      <c r="AI6" s="180" t="str">
        <f t="shared" si="0"/>
        <v>T</v>
      </c>
      <c r="AJ6" s="180" t="str">
        <f t="shared" si="0"/>
        <v>M</v>
      </c>
      <c r="AK6" s="180" t="str">
        <f t="shared" si="0"/>
        <v>T</v>
      </c>
      <c r="AL6" s="180" t="str">
        <f t="shared" si="0"/>
        <v>T</v>
      </c>
      <c r="AM6" s="180" t="str">
        <f t="shared" si="0"/>
        <v>M</v>
      </c>
      <c r="AN6" s="180" t="str">
        <f t="shared" si="0"/>
        <v>M</v>
      </c>
      <c r="AO6" s="180" t="str">
        <f t="shared" si="0"/>
        <v>T</v>
      </c>
      <c r="AP6" s="180" t="str">
        <f t="shared" si="0"/>
        <v>T</v>
      </c>
      <c r="AQ6" s="180" t="str">
        <f t="shared" si="0"/>
        <v>M</v>
      </c>
      <c r="AR6" s="180" t="str">
        <f t="shared" si="0"/>
        <v>T</v>
      </c>
      <c r="AS6" s="180" t="str">
        <f t="shared" si="0"/>
        <v>T</v>
      </c>
      <c r="AT6" s="180" t="str">
        <f t="shared" si="0"/>
        <v>M</v>
      </c>
      <c r="AU6" s="180" t="str">
        <f t="shared" si="0"/>
        <v>T</v>
      </c>
      <c r="AV6" s="180" t="str">
        <f t="shared" si="0"/>
        <v/>
      </c>
      <c r="AW6" s="12"/>
      <c r="AX6" s="92"/>
      <c r="AY6" s="165" t="s">
        <v>123</v>
      </c>
      <c r="AZ6" s="165" t="s">
        <v>123</v>
      </c>
      <c r="BA6" s="165" t="s">
        <v>123</v>
      </c>
      <c r="BB6" s="165" t="s">
        <v>123</v>
      </c>
      <c r="BC6" s="165" t="s">
        <v>121</v>
      </c>
      <c r="BD6" s="165" t="s">
        <v>123</v>
      </c>
      <c r="BE6" s="165" t="s">
        <v>123</v>
      </c>
      <c r="BF6" s="165" t="s">
        <v>121</v>
      </c>
      <c r="BG6" s="165" t="s">
        <v>121</v>
      </c>
      <c r="BH6" s="165" t="s">
        <v>123</v>
      </c>
      <c r="BI6" s="165" t="s">
        <v>123</v>
      </c>
      <c r="BJ6" s="165" t="s">
        <v>121</v>
      </c>
      <c r="BK6" s="165" t="s">
        <v>123</v>
      </c>
      <c r="BL6" s="165" t="s">
        <v>123</v>
      </c>
      <c r="BM6" s="165" t="s">
        <v>121</v>
      </c>
      <c r="BN6" s="165" t="s">
        <v>123</v>
      </c>
      <c r="BO6" s="123"/>
      <c r="BP6" s="166">
        <v>8.3333333333333329E-2</v>
      </c>
      <c r="BQ6" s="165" t="s">
        <v>123</v>
      </c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71" t="str">
        <f>AH5</f>
        <v>W</v>
      </c>
      <c r="E7" s="171" t="str">
        <f>AH6</f>
        <v>T</v>
      </c>
      <c r="F7" s="171" t="str">
        <f>AH7</f>
        <v>V</v>
      </c>
      <c r="G7" s="171" t="str">
        <f>AH8</f>
        <v>P</v>
      </c>
      <c r="H7" s="171" t="str">
        <f>AH9</f>
        <v>B</v>
      </c>
      <c r="I7" s="110"/>
      <c r="J7" s="171" t="str">
        <f>AH10</f>
        <v>F</v>
      </c>
      <c r="K7" s="171" t="str">
        <f>AH11</f>
        <v>V</v>
      </c>
      <c r="L7" s="171" t="str">
        <f>AH12</f>
        <v>B</v>
      </c>
      <c r="M7" s="185" t="str">
        <f>AH13</f>
        <v>B</v>
      </c>
      <c r="N7" s="171" t="str">
        <f>AH14</f>
        <v>T</v>
      </c>
      <c r="O7" s="171" t="str">
        <f>AH15</f>
        <v>J</v>
      </c>
      <c r="P7" s="110" t="str">
        <f>AH16</f>
        <v>P</v>
      </c>
      <c r="Q7" s="171" t="str">
        <f>AH17</f>
        <v>C</v>
      </c>
      <c r="R7" s="171" t="str">
        <f>AH18</f>
        <v>B</v>
      </c>
      <c r="S7" s="110" t="str">
        <f>AH19</f>
        <v>F</v>
      </c>
      <c r="T7" s="185" t="str">
        <f>AH20</f>
        <v>R</v>
      </c>
      <c r="U7" s="110" t="str">
        <f>AH21</f>
        <v>S</v>
      </c>
      <c r="V7" s="110" t="str">
        <f>AH22</f>
        <v>S</v>
      </c>
      <c r="W7" s="183" t="str">
        <f>AH23</f>
        <v/>
      </c>
      <c r="X7" s="183" t="str">
        <f>AH24</f>
        <v/>
      </c>
      <c r="Y7" s="110" t="str">
        <f>AH25</f>
        <v>C</v>
      </c>
      <c r="Z7" s="171">
        <f t="shared" si="1"/>
        <v>13</v>
      </c>
      <c r="AA7" s="110">
        <f>BA26</f>
        <v>43</v>
      </c>
      <c r="AC7" s="21">
        <f>'WEEK 4'!AC7+Z7</f>
        <v>40</v>
      </c>
      <c r="AF7" s="180" t="str">
        <f t="shared" si="2"/>
        <v>B</v>
      </c>
      <c r="AG7" s="180" t="str">
        <f t="shared" si="0"/>
        <v>V</v>
      </c>
      <c r="AH7" s="180" t="str">
        <f t="shared" si="0"/>
        <v>V</v>
      </c>
      <c r="AI7" s="180" t="str">
        <f t="shared" si="0"/>
        <v>B</v>
      </c>
      <c r="AJ7" s="180" t="str">
        <f t="shared" si="0"/>
        <v>B</v>
      </c>
      <c r="AK7" s="180" t="str">
        <f t="shared" si="0"/>
        <v>V</v>
      </c>
      <c r="AL7" s="180" t="str">
        <f t="shared" si="0"/>
        <v>V</v>
      </c>
      <c r="AM7" s="180" t="str">
        <f t="shared" si="0"/>
        <v>B</v>
      </c>
      <c r="AN7" s="180" t="str">
        <f t="shared" si="0"/>
        <v>B</v>
      </c>
      <c r="AO7" s="180" t="str">
        <f t="shared" si="0"/>
        <v>V</v>
      </c>
      <c r="AP7" s="180" t="str">
        <f t="shared" si="0"/>
        <v>B</v>
      </c>
      <c r="AQ7" s="180" t="str">
        <f t="shared" si="0"/>
        <v>B</v>
      </c>
      <c r="AR7" s="180" t="str">
        <f t="shared" si="0"/>
        <v>B</v>
      </c>
      <c r="AS7" s="180" t="str">
        <f t="shared" si="0"/>
        <v>V</v>
      </c>
      <c r="AT7" s="180" t="str">
        <f t="shared" si="0"/>
        <v>B</v>
      </c>
      <c r="AU7" s="180" t="str">
        <f t="shared" si="0"/>
        <v>B</v>
      </c>
      <c r="AV7" s="180" t="str">
        <f t="shared" si="0"/>
        <v/>
      </c>
      <c r="AW7" s="12"/>
      <c r="AX7" s="92"/>
      <c r="AY7" s="165" t="s">
        <v>127</v>
      </c>
      <c r="AZ7" s="165" t="s">
        <v>136</v>
      </c>
      <c r="BA7" s="165" t="s">
        <v>136</v>
      </c>
      <c r="BB7" s="165" t="s">
        <v>127</v>
      </c>
      <c r="BC7" s="165" t="s">
        <v>127</v>
      </c>
      <c r="BD7" s="165" t="s">
        <v>136</v>
      </c>
      <c r="BE7" s="165" t="s">
        <v>136</v>
      </c>
      <c r="BF7" s="165" t="s">
        <v>127</v>
      </c>
      <c r="BG7" s="165" t="s">
        <v>127</v>
      </c>
      <c r="BH7" s="165" t="s">
        <v>136</v>
      </c>
      <c r="BI7" s="165" t="s">
        <v>127</v>
      </c>
      <c r="BJ7" s="165" t="s">
        <v>127</v>
      </c>
      <c r="BK7" s="165" t="s">
        <v>127</v>
      </c>
      <c r="BL7" s="165" t="s">
        <v>136</v>
      </c>
      <c r="BM7" s="165" t="s">
        <v>127</v>
      </c>
      <c r="BN7" s="165" t="s">
        <v>127</v>
      </c>
      <c r="BO7" s="123"/>
      <c r="BP7" s="166">
        <v>0.125</v>
      </c>
      <c r="BQ7" s="165" t="s">
        <v>136</v>
      </c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>M</v>
      </c>
      <c r="E8" s="171" t="str">
        <f>AI6</f>
        <v>T</v>
      </c>
      <c r="F8" s="110" t="str">
        <f>AI7</f>
        <v>B</v>
      </c>
      <c r="G8" s="171" t="str">
        <f>AI8</f>
        <v>P</v>
      </c>
      <c r="H8" s="171" t="str">
        <f>AI9</f>
        <v>B</v>
      </c>
      <c r="I8" s="110"/>
      <c r="J8" s="110" t="str">
        <f>AI10</f>
        <v>B</v>
      </c>
      <c r="K8" s="171" t="str">
        <f>AI11</f>
        <v>V</v>
      </c>
      <c r="L8" s="171" t="str">
        <f>AI12</f>
        <v>B</v>
      </c>
      <c r="M8" s="171" t="str">
        <f>AI13</f>
        <v>R</v>
      </c>
      <c r="N8" s="110" t="str">
        <f>AI14</f>
        <v>B</v>
      </c>
      <c r="O8" s="110" t="str">
        <f>AI15</f>
        <v>C</v>
      </c>
      <c r="P8" s="110" t="str">
        <f>AI16</f>
        <v>P</v>
      </c>
      <c r="Q8" s="171" t="str">
        <f>AI17</f>
        <v>C</v>
      </c>
      <c r="R8" s="171" t="str">
        <f>AI18</f>
        <v>B</v>
      </c>
      <c r="S8" s="110" t="str">
        <f>AI19</f>
        <v>F</v>
      </c>
      <c r="T8" s="171" t="str">
        <f>AI20</f>
        <v>P</v>
      </c>
      <c r="U8" s="110" t="str">
        <f>AI21</f>
        <v>S</v>
      </c>
      <c r="V8" s="110" t="str">
        <f>AI22</f>
        <v>S</v>
      </c>
      <c r="W8" s="183" t="str">
        <f>AI23</f>
        <v/>
      </c>
      <c r="X8" s="183" t="str">
        <f>AI24</f>
        <v/>
      </c>
      <c r="Y8" s="110" t="str">
        <f>AI25</f>
        <v>C</v>
      </c>
      <c r="Z8" s="110">
        <f t="shared" si="1"/>
        <v>10</v>
      </c>
      <c r="AA8" s="110">
        <f>BB26</f>
        <v>46</v>
      </c>
      <c r="AC8" s="21">
        <f>'WEEK 4'!AC8+Z8</f>
        <v>33</v>
      </c>
      <c r="AF8" s="180" t="str">
        <f t="shared" si="2"/>
        <v>N</v>
      </c>
      <c r="AG8" s="180" t="str">
        <f t="shared" si="0"/>
        <v>N</v>
      </c>
      <c r="AH8" s="180" t="str">
        <f t="shared" si="0"/>
        <v>P</v>
      </c>
      <c r="AI8" s="180" t="str">
        <f t="shared" si="0"/>
        <v>P</v>
      </c>
      <c r="AJ8" s="180" t="str">
        <f t="shared" si="0"/>
        <v>N</v>
      </c>
      <c r="AK8" s="180" t="str">
        <f t="shared" si="0"/>
        <v>N</v>
      </c>
      <c r="AL8" s="180" t="str">
        <f t="shared" si="0"/>
        <v>N</v>
      </c>
      <c r="AM8" s="180" t="str">
        <f t="shared" si="0"/>
        <v>N</v>
      </c>
      <c r="AN8" s="180" t="str">
        <f t="shared" si="0"/>
        <v>P</v>
      </c>
      <c r="AO8" s="180" t="str">
        <f t="shared" si="0"/>
        <v>P</v>
      </c>
      <c r="AP8" s="180" t="str">
        <f t="shared" si="0"/>
        <v>P</v>
      </c>
      <c r="AQ8" s="180" t="str">
        <f t="shared" si="0"/>
        <v>N</v>
      </c>
      <c r="AR8" s="180" t="str">
        <f t="shared" si="0"/>
        <v>P</v>
      </c>
      <c r="AS8" s="180" t="str">
        <f t="shared" si="0"/>
        <v>P</v>
      </c>
      <c r="AT8" s="180" t="str">
        <f t="shared" si="0"/>
        <v>N</v>
      </c>
      <c r="AU8" s="180" t="str">
        <f t="shared" si="0"/>
        <v>P</v>
      </c>
      <c r="AV8" s="180" t="str">
        <f t="shared" si="0"/>
        <v/>
      </c>
      <c r="AW8" s="12"/>
      <c r="AX8" s="92"/>
      <c r="AY8" s="165" t="s">
        <v>149</v>
      </c>
      <c r="AZ8" s="165" t="s">
        <v>149</v>
      </c>
      <c r="BA8" s="165" t="s">
        <v>134</v>
      </c>
      <c r="BB8" s="165" t="s">
        <v>134</v>
      </c>
      <c r="BC8" s="165" t="s">
        <v>149</v>
      </c>
      <c r="BD8" s="165" t="s">
        <v>149</v>
      </c>
      <c r="BE8" s="165" t="s">
        <v>149</v>
      </c>
      <c r="BF8" s="165" t="s">
        <v>149</v>
      </c>
      <c r="BG8" s="165" t="s">
        <v>134</v>
      </c>
      <c r="BH8" s="165" t="s">
        <v>134</v>
      </c>
      <c r="BI8" s="165" t="s">
        <v>134</v>
      </c>
      <c r="BJ8" s="165" t="s">
        <v>149</v>
      </c>
      <c r="BK8" s="165" t="s">
        <v>134</v>
      </c>
      <c r="BL8" s="165" t="s">
        <v>134</v>
      </c>
      <c r="BM8" s="165" t="s">
        <v>149</v>
      </c>
      <c r="BN8" s="165" t="s">
        <v>134</v>
      </c>
      <c r="BO8" s="123"/>
      <c r="BP8" s="166">
        <v>0.16666666666666666</v>
      </c>
      <c r="BQ8" s="165" t="s">
        <v>134</v>
      </c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71" t="str">
        <f>AJ5</f>
        <v>W</v>
      </c>
      <c r="E9" s="184" t="str">
        <f>AJ6</f>
        <v>M</v>
      </c>
      <c r="F9" s="110" t="str">
        <f>AJ7</f>
        <v>B</v>
      </c>
      <c r="G9" s="110" t="str">
        <f>AJ8</f>
        <v>N</v>
      </c>
      <c r="H9" s="110" t="str">
        <f>AJ9</f>
        <v>P</v>
      </c>
      <c r="I9" s="110"/>
      <c r="J9" s="171" t="str">
        <f>AJ10</f>
        <v>F</v>
      </c>
      <c r="K9" s="171" t="str">
        <f>AJ11</f>
        <v>V</v>
      </c>
      <c r="L9" s="185" t="str">
        <f>AJ12</f>
        <v>P</v>
      </c>
      <c r="M9" s="185" t="str">
        <f>AJ13</f>
        <v>B</v>
      </c>
      <c r="N9" s="110" t="str">
        <f>AJ14</f>
        <v>B</v>
      </c>
      <c r="O9" s="171" t="str">
        <f>AJ15</f>
        <v>J</v>
      </c>
      <c r="P9" s="171" t="str">
        <f>AJ16</f>
        <v>D</v>
      </c>
      <c r="Q9" s="185" t="str">
        <f>AJ17</f>
        <v>B</v>
      </c>
      <c r="R9" s="185" t="str">
        <f>AJ18</f>
        <v>R</v>
      </c>
      <c r="S9" s="171" t="str">
        <f>AJ19</f>
        <v>C</v>
      </c>
      <c r="T9" s="171" t="str">
        <f>AJ20</f>
        <v>P</v>
      </c>
      <c r="U9" s="110" t="str">
        <f>AJ21</f>
        <v>S</v>
      </c>
      <c r="V9" s="110" t="str">
        <f>AJ22</f>
        <v>S</v>
      </c>
      <c r="W9" s="183" t="str">
        <f>AJ23</f>
        <v/>
      </c>
      <c r="X9" s="183" t="str">
        <f>AJ24</f>
        <v/>
      </c>
      <c r="Y9" s="185" t="str">
        <f>AJ25</f>
        <v>S</v>
      </c>
      <c r="Z9" s="110">
        <f t="shared" si="1"/>
        <v>7</v>
      </c>
      <c r="AA9" s="110">
        <f>BC26</f>
        <v>45</v>
      </c>
      <c r="AC9" s="21">
        <f>'WEEK 4'!AC9+Z9</f>
        <v>28</v>
      </c>
      <c r="AF9" s="180" t="str">
        <f t="shared" si="2"/>
        <v>P</v>
      </c>
      <c r="AG9" s="180" t="str">
        <f t="shared" si="0"/>
        <v>P</v>
      </c>
      <c r="AH9" s="180" t="str">
        <f t="shared" si="0"/>
        <v>B</v>
      </c>
      <c r="AI9" s="180" t="str">
        <f t="shared" si="0"/>
        <v>B</v>
      </c>
      <c r="AJ9" s="180" t="str">
        <f t="shared" si="0"/>
        <v>P</v>
      </c>
      <c r="AK9" s="180" t="str">
        <f t="shared" si="0"/>
        <v>P</v>
      </c>
      <c r="AL9" s="180" t="str">
        <f t="shared" si="0"/>
        <v>B</v>
      </c>
      <c r="AM9" s="180" t="str">
        <f t="shared" si="0"/>
        <v>P</v>
      </c>
      <c r="AN9" s="180" t="str">
        <f t="shared" si="0"/>
        <v>B</v>
      </c>
      <c r="AO9" s="180" t="str">
        <f t="shared" si="0"/>
        <v>B</v>
      </c>
      <c r="AP9" s="180" t="str">
        <f t="shared" si="0"/>
        <v>P</v>
      </c>
      <c r="AQ9" s="180" t="str">
        <f t="shared" si="0"/>
        <v>P</v>
      </c>
      <c r="AR9" s="180" t="str">
        <f t="shared" si="0"/>
        <v>B</v>
      </c>
      <c r="AS9" s="180" t="str">
        <f t="shared" si="0"/>
        <v>B</v>
      </c>
      <c r="AT9" s="180" t="str">
        <f t="shared" si="0"/>
        <v>B</v>
      </c>
      <c r="AU9" s="180" t="str">
        <f t="shared" si="0"/>
        <v>B</v>
      </c>
      <c r="AV9" s="180" t="str">
        <f t="shared" si="0"/>
        <v/>
      </c>
      <c r="AW9" s="12"/>
      <c r="AX9" s="92"/>
      <c r="AY9" s="165" t="s">
        <v>134</v>
      </c>
      <c r="AZ9" s="165" t="s">
        <v>134</v>
      </c>
      <c r="BA9" s="165" t="s">
        <v>127</v>
      </c>
      <c r="BB9" s="165" t="s">
        <v>127</v>
      </c>
      <c r="BC9" s="165" t="s">
        <v>134</v>
      </c>
      <c r="BD9" s="165" t="s">
        <v>134</v>
      </c>
      <c r="BE9" s="165" t="s">
        <v>127</v>
      </c>
      <c r="BF9" s="165" t="s">
        <v>134</v>
      </c>
      <c r="BG9" s="165" t="s">
        <v>127</v>
      </c>
      <c r="BH9" s="165" t="s">
        <v>127</v>
      </c>
      <c r="BI9" s="165" t="s">
        <v>134</v>
      </c>
      <c r="BJ9" s="165" t="s">
        <v>134</v>
      </c>
      <c r="BK9" s="165" t="s">
        <v>127</v>
      </c>
      <c r="BL9" s="165" t="s">
        <v>127</v>
      </c>
      <c r="BM9" s="165" t="s">
        <v>127</v>
      </c>
      <c r="BN9" s="165" t="s">
        <v>127</v>
      </c>
      <c r="BO9" s="123"/>
      <c r="BP9" s="166">
        <v>0.20833333333333334</v>
      </c>
      <c r="BQ9" s="165" t="s">
        <v>127</v>
      </c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71" t="str">
        <f>AK5</f>
        <v>W</v>
      </c>
      <c r="E10" s="171" t="str">
        <f>AK6</f>
        <v>T</v>
      </c>
      <c r="F10" s="171" t="str">
        <f>AK7</f>
        <v>V</v>
      </c>
      <c r="G10" s="110" t="str">
        <f>AK8</f>
        <v>N</v>
      </c>
      <c r="H10" s="110" t="str">
        <f>AK9</f>
        <v>P</v>
      </c>
      <c r="I10" s="110"/>
      <c r="J10" s="171" t="str">
        <f>AK10</f>
        <v>F</v>
      </c>
      <c r="K10" s="171" t="str">
        <f>AK11</f>
        <v>V</v>
      </c>
      <c r="L10" s="171" t="str">
        <f>AK12</f>
        <v>B</v>
      </c>
      <c r="M10" s="185" t="str">
        <f>AK13</f>
        <v>B</v>
      </c>
      <c r="N10" s="171" t="str">
        <f>AK14</f>
        <v>T</v>
      </c>
      <c r="O10" s="171" t="str">
        <f>AK15</f>
        <v>J</v>
      </c>
      <c r="P10" s="110" t="str">
        <f>AK16</f>
        <v>P</v>
      </c>
      <c r="Q10" s="171" t="str">
        <f>AK17</f>
        <v>C</v>
      </c>
      <c r="R10" s="171" t="str">
        <f>AK18</f>
        <v>B</v>
      </c>
      <c r="S10" s="110" t="str">
        <f>AK19</f>
        <v>F</v>
      </c>
      <c r="T10" s="185" t="str">
        <f>AK20</f>
        <v>R</v>
      </c>
      <c r="U10" s="110" t="str">
        <f>AK21</f>
        <v>S</v>
      </c>
      <c r="V10" s="110" t="str">
        <f>AK22</f>
        <v>S</v>
      </c>
      <c r="W10" s="183" t="str">
        <f>AK23</f>
        <v/>
      </c>
      <c r="X10" s="183" t="str">
        <f>AK24</f>
        <v/>
      </c>
      <c r="Y10" s="110" t="str">
        <f>AK25</f>
        <v>C</v>
      </c>
      <c r="Z10" s="110">
        <f t="shared" si="1"/>
        <v>11</v>
      </c>
      <c r="AA10" s="110">
        <f>BD26</f>
        <v>36</v>
      </c>
      <c r="AC10" s="21">
        <f>'WEEK 4'!AC10+Z10</f>
        <v>36</v>
      </c>
      <c r="AF10" s="180" t="str">
        <f t="shared" si="2"/>
        <v>B</v>
      </c>
      <c r="AG10" s="180" t="str">
        <f t="shared" si="0"/>
        <v>F</v>
      </c>
      <c r="AH10" s="180" t="str">
        <f t="shared" si="0"/>
        <v>F</v>
      </c>
      <c r="AI10" s="180" t="str">
        <f t="shared" si="0"/>
        <v>B</v>
      </c>
      <c r="AJ10" s="180" t="str">
        <f t="shared" si="0"/>
        <v>F</v>
      </c>
      <c r="AK10" s="180" t="str">
        <f t="shared" si="0"/>
        <v>F</v>
      </c>
      <c r="AL10" s="180" t="str">
        <f t="shared" si="0"/>
        <v>F</v>
      </c>
      <c r="AM10" s="180" t="str">
        <f t="shared" si="0"/>
        <v>B</v>
      </c>
      <c r="AN10" s="180" t="str">
        <f>TRIM(BG10)</f>
        <v>B</v>
      </c>
      <c r="AO10" s="180" t="str">
        <f t="shared" si="0"/>
        <v>F</v>
      </c>
      <c r="AP10" s="180" t="str">
        <f t="shared" si="0"/>
        <v>F</v>
      </c>
      <c r="AQ10" s="180" t="str">
        <f t="shared" si="0"/>
        <v>B</v>
      </c>
      <c r="AR10" s="180" t="str">
        <f t="shared" si="0"/>
        <v>B</v>
      </c>
      <c r="AS10" s="180" t="str">
        <f t="shared" si="0"/>
        <v>B</v>
      </c>
      <c r="AT10" s="180" t="str">
        <f t="shared" si="0"/>
        <v>F</v>
      </c>
      <c r="AU10" s="180" t="str">
        <f t="shared" si="0"/>
        <v>B</v>
      </c>
      <c r="AV10" s="180" t="str">
        <f t="shared" si="0"/>
        <v/>
      </c>
      <c r="AW10" s="12"/>
      <c r="AX10" s="92"/>
      <c r="AY10" s="165" t="s">
        <v>127</v>
      </c>
      <c r="AZ10" s="165" t="s">
        <v>138</v>
      </c>
      <c r="BA10" s="165" t="s">
        <v>138</v>
      </c>
      <c r="BB10" s="165" t="s">
        <v>127</v>
      </c>
      <c r="BC10" s="165" t="s">
        <v>138</v>
      </c>
      <c r="BD10" s="165" t="s">
        <v>138</v>
      </c>
      <c r="BE10" s="165" t="s">
        <v>138</v>
      </c>
      <c r="BF10" s="165" t="s">
        <v>127</v>
      </c>
      <c r="BG10" s="12" t="s">
        <v>127</v>
      </c>
      <c r="BH10" s="165" t="s">
        <v>138</v>
      </c>
      <c r="BI10" s="165" t="s">
        <v>138</v>
      </c>
      <c r="BJ10" s="165" t="s">
        <v>127</v>
      </c>
      <c r="BK10" s="165" t="s">
        <v>127</v>
      </c>
      <c r="BL10" s="165" t="s">
        <v>127</v>
      </c>
      <c r="BM10" s="165" t="s">
        <v>138</v>
      </c>
      <c r="BN10" s="165" t="s">
        <v>127</v>
      </c>
      <c r="BO10" s="123"/>
      <c r="BP10" s="166">
        <v>0.5</v>
      </c>
      <c r="BQ10" s="165" t="s">
        <v>138</v>
      </c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>M</v>
      </c>
      <c r="E11" s="171" t="str">
        <f>AL6</f>
        <v>T</v>
      </c>
      <c r="F11" s="171" t="str">
        <f>AL7</f>
        <v>V</v>
      </c>
      <c r="G11" s="110" t="str">
        <f>AL8</f>
        <v>N</v>
      </c>
      <c r="H11" s="171" t="str">
        <f>AL9</f>
        <v>B</v>
      </c>
      <c r="I11" s="110"/>
      <c r="J11" s="171" t="str">
        <f>AL10</f>
        <v>F</v>
      </c>
      <c r="K11" s="185" t="str">
        <f>AL11</f>
        <v>J</v>
      </c>
      <c r="L11" s="171" t="str">
        <f>AL12</f>
        <v>B</v>
      </c>
      <c r="M11" s="171" t="str">
        <f>AL13</f>
        <v>R</v>
      </c>
      <c r="N11" s="110" t="str">
        <f>AL14</f>
        <v>B</v>
      </c>
      <c r="O11" s="171" t="str">
        <f>AL15</f>
        <v>J</v>
      </c>
      <c r="P11" s="171" t="str">
        <f>AL16</f>
        <v>D</v>
      </c>
      <c r="Q11" s="171" t="str">
        <f>AL17</f>
        <v>C</v>
      </c>
      <c r="R11" s="171" t="str">
        <f>AL18</f>
        <v>B</v>
      </c>
      <c r="S11" s="110" t="str">
        <f>AL19</f>
        <v>F</v>
      </c>
      <c r="T11" s="171" t="str">
        <f>AL20</f>
        <v>P</v>
      </c>
      <c r="U11" s="110" t="str">
        <f>AL21</f>
        <v>S</v>
      </c>
      <c r="V11" s="110" t="str">
        <f>AL22</f>
        <v>S</v>
      </c>
      <c r="W11" s="183" t="str">
        <f>AL23</f>
        <v/>
      </c>
      <c r="X11" s="183" t="str">
        <f>AL24</f>
        <v/>
      </c>
      <c r="Y11" s="110" t="str">
        <f>AL25</f>
        <v>C</v>
      </c>
      <c r="Z11" s="110">
        <f t="shared" si="1"/>
        <v>12</v>
      </c>
      <c r="AA11" s="110">
        <f>BE26</f>
        <v>40</v>
      </c>
      <c r="AC11" s="21">
        <f>'WEEK 4'!AC11+Z11</f>
        <v>40</v>
      </c>
      <c r="AF11" s="180" t="str">
        <f t="shared" si="2"/>
        <v>V</v>
      </c>
      <c r="AG11" s="180" t="str">
        <f t="shared" si="0"/>
        <v>V</v>
      </c>
      <c r="AH11" s="180" t="str">
        <f t="shared" si="0"/>
        <v>V</v>
      </c>
      <c r="AI11" s="180" t="str">
        <f t="shared" si="0"/>
        <v>V</v>
      </c>
      <c r="AJ11" s="180" t="str">
        <f t="shared" si="0"/>
        <v>V</v>
      </c>
      <c r="AK11" s="180" t="str">
        <f t="shared" si="0"/>
        <v>V</v>
      </c>
      <c r="AL11" s="180" t="str">
        <f t="shared" si="0"/>
        <v>J</v>
      </c>
      <c r="AM11" s="180" t="str">
        <f t="shared" si="0"/>
        <v>V</v>
      </c>
      <c r="AN11" s="180" t="str">
        <f t="shared" ref="AN11:AN22" si="3">TRIM(BG11)</f>
        <v>V</v>
      </c>
      <c r="AO11" s="180" t="str">
        <f t="shared" si="0"/>
        <v>V</v>
      </c>
      <c r="AP11" s="180" t="str">
        <f t="shared" si="0"/>
        <v>V</v>
      </c>
      <c r="AQ11" s="180" t="str">
        <f t="shared" si="0"/>
        <v>V</v>
      </c>
      <c r="AR11" s="180" t="str">
        <f t="shared" si="0"/>
        <v>V</v>
      </c>
      <c r="AS11" s="180" t="str">
        <f t="shared" si="0"/>
        <v>V</v>
      </c>
      <c r="AT11" s="180" t="str">
        <f t="shared" si="0"/>
        <v>V</v>
      </c>
      <c r="AU11" s="180" t="str">
        <f t="shared" si="0"/>
        <v>V</v>
      </c>
      <c r="AV11" s="180" t="str">
        <f t="shared" si="0"/>
        <v/>
      </c>
      <c r="AW11" s="12"/>
      <c r="AX11" s="92"/>
      <c r="AY11" s="165" t="s">
        <v>136</v>
      </c>
      <c r="AZ11" s="165" t="s">
        <v>136</v>
      </c>
      <c r="BA11" s="165" t="s">
        <v>136</v>
      </c>
      <c r="BB11" s="165" t="s">
        <v>136</v>
      </c>
      <c r="BC11" s="165" t="s">
        <v>136</v>
      </c>
      <c r="BD11" s="165" t="s">
        <v>136</v>
      </c>
      <c r="BE11" s="165" t="s">
        <v>126</v>
      </c>
      <c r="BF11" s="165" t="s">
        <v>136</v>
      </c>
      <c r="BG11" s="165" t="s">
        <v>136</v>
      </c>
      <c r="BH11" s="165" t="s">
        <v>136</v>
      </c>
      <c r="BI11" s="165" t="s">
        <v>136</v>
      </c>
      <c r="BJ11" s="165" t="s">
        <v>136</v>
      </c>
      <c r="BK11" s="165" t="s">
        <v>136</v>
      </c>
      <c r="BL11" s="165" t="s">
        <v>136</v>
      </c>
      <c r="BM11" s="165" t="s">
        <v>136</v>
      </c>
      <c r="BN11" s="165" t="s">
        <v>136</v>
      </c>
      <c r="BO11" s="123"/>
      <c r="BP11" s="166">
        <v>0.54166666666666663</v>
      </c>
      <c r="BQ11" s="165" t="s">
        <v>136</v>
      </c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10" t="str">
        <f>AM5</f>
        <v>M</v>
      </c>
      <c r="E12" s="184" t="str">
        <f>AM6</f>
        <v>M</v>
      </c>
      <c r="F12" s="110" t="str">
        <f>AM7</f>
        <v>B</v>
      </c>
      <c r="G12" s="110" t="str">
        <f>AM8</f>
        <v>N</v>
      </c>
      <c r="H12" s="110" t="str">
        <f>AM9</f>
        <v>P</v>
      </c>
      <c r="I12" s="110"/>
      <c r="J12" s="110" t="str">
        <f>AM10</f>
        <v>B</v>
      </c>
      <c r="K12" s="171" t="str">
        <f>AM11</f>
        <v>V</v>
      </c>
      <c r="L12" s="171" t="str">
        <f>AM12</f>
        <v>P</v>
      </c>
      <c r="M12" s="171" t="str">
        <f>AM13</f>
        <v>R</v>
      </c>
      <c r="N12" s="110" t="str">
        <f>AM14</f>
        <v>B</v>
      </c>
      <c r="O12" s="110" t="str">
        <f>AM15</f>
        <v>C</v>
      </c>
      <c r="P12" s="171" t="str">
        <f>AM16</f>
        <v>D</v>
      </c>
      <c r="Q12" s="171" t="str">
        <f>AM17</f>
        <v>C</v>
      </c>
      <c r="R12" s="171" t="str">
        <f>AM18</f>
        <v>B</v>
      </c>
      <c r="S12" s="110" t="str">
        <f>AM19</f>
        <v>F</v>
      </c>
      <c r="T12" s="171" t="str">
        <f>AM20</f>
        <v>P</v>
      </c>
      <c r="U12" s="110" t="str">
        <f>AM21</f>
        <v>S</v>
      </c>
      <c r="V12" s="110" t="str">
        <f>AM22</f>
        <v>S</v>
      </c>
      <c r="W12" s="183" t="str">
        <f>AM23</f>
        <v/>
      </c>
      <c r="X12" s="183" t="str">
        <f>AM24</f>
        <v/>
      </c>
      <c r="Y12" s="185" t="str">
        <f>AM25</f>
        <v>S</v>
      </c>
      <c r="Z12" s="191">
        <f t="shared" si="1"/>
        <v>6</v>
      </c>
      <c r="AA12" s="110">
        <f>BF26</f>
        <v>48</v>
      </c>
      <c r="AC12" s="21">
        <f>'WEEK 4'!AC12+Z12</f>
        <v>30</v>
      </c>
      <c r="AF12" s="180" t="str">
        <f t="shared" si="2"/>
        <v>B</v>
      </c>
      <c r="AG12" s="180" t="str">
        <f t="shared" si="0"/>
        <v>B</v>
      </c>
      <c r="AH12" s="180" t="str">
        <f t="shared" si="0"/>
        <v>B</v>
      </c>
      <c r="AI12" s="180" t="str">
        <f t="shared" si="0"/>
        <v>B</v>
      </c>
      <c r="AJ12" s="180" t="str">
        <f t="shared" si="0"/>
        <v>P</v>
      </c>
      <c r="AK12" s="180" t="str">
        <f t="shared" si="0"/>
        <v>B</v>
      </c>
      <c r="AL12" s="180" t="str">
        <f t="shared" si="0"/>
        <v>B</v>
      </c>
      <c r="AM12" s="180" t="str">
        <f t="shared" si="0"/>
        <v>P</v>
      </c>
      <c r="AN12" s="180" t="str">
        <f t="shared" si="3"/>
        <v>B</v>
      </c>
      <c r="AO12" s="180" t="str">
        <f t="shared" si="0"/>
        <v>B</v>
      </c>
      <c r="AP12" s="180" t="str">
        <f t="shared" si="0"/>
        <v>B</v>
      </c>
      <c r="AQ12" s="180" t="str">
        <f t="shared" si="0"/>
        <v>B</v>
      </c>
      <c r="AR12" s="180" t="str">
        <f t="shared" si="0"/>
        <v>B</v>
      </c>
      <c r="AS12" s="180" t="str">
        <f t="shared" si="0"/>
        <v>B</v>
      </c>
      <c r="AT12" s="180" t="str">
        <f t="shared" si="0"/>
        <v>P</v>
      </c>
      <c r="AU12" s="180" t="str">
        <f t="shared" si="0"/>
        <v>B</v>
      </c>
      <c r="AV12" s="180" t="str">
        <f t="shared" si="0"/>
        <v/>
      </c>
      <c r="AW12" s="12"/>
      <c r="AX12" s="92"/>
      <c r="AY12" s="165" t="s">
        <v>127</v>
      </c>
      <c r="AZ12" s="165" t="s">
        <v>127</v>
      </c>
      <c r="BA12" s="165" t="s">
        <v>127</v>
      </c>
      <c r="BB12" s="165" t="s">
        <v>127</v>
      </c>
      <c r="BC12" s="165" t="s">
        <v>134</v>
      </c>
      <c r="BD12" s="165" t="s">
        <v>127</v>
      </c>
      <c r="BE12" s="165" t="s">
        <v>127</v>
      </c>
      <c r="BF12" s="165" t="s">
        <v>134</v>
      </c>
      <c r="BG12" s="165" t="s">
        <v>127</v>
      </c>
      <c r="BH12" s="165" t="s">
        <v>127</v>
      </c>
      <c r="BI12" s="165" t="s">
        <v>127</v>
      </c>
      <c r="BJ12" s="165" t="s">
        <v>127</v>
      </c>
      <c r="BK12" s="165" t="s">
        <v>127</v>
      </c>
      <c r="BL12" s="165" t="s">
        <v>127</v>
      </c>
      <c r="BM12" s="165" t="s">
        <v>134</v>
      </c>
      <c r="BN12" s="165" t="s">
        <v>127</v>
      </c>
      <c r="BO12" s="123"/>
      <c r="BP12" s="166">
        <v>0.58333333333333337</v>
      </c>
      <c r="BQ12" s="165" t="s">
        <v>127</v>
      </c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10" t="str">
        <f>AN5</f>
        <v>M</v>
      </c>
      <c r="E13" s="184" t="str">
        <f>AN6</f>
        <v>M</v>
      </c>
      <c r="F13" s="110" t="str">
        <f>AN7</f>
        <v>B</v>
      </c>
      <c r="G13" s="171" t="str">
        <f>AN8</f>
        <v>P</v>
      </c>
      <c r="H13" s="171" t="str">
        <f>AN9</f>
        <v>B</v>
      </c>
      <c r="I13" s="110"/>
      <c r="J13" s="110" t="str">
        <f>AN10</f>
        <v>B</v>
      </c>
      <c r="K13" s="171" t="str">
        <f>AN11</f>
        <v>V</v>
      </c>
      <c r="L13" s="171" t="str">
        <f>AN12</f>
        <v>B</v>
      </c>
      <c r="M13" s="171" t="str">
        <f>AN13</f>
        <v>R</v>
      </c>
      <c r="N13" s="110" t="str">
        <f>AN14</f>
        <v>B</v>
      </c>
      <c r="O13" s="171" t="str">
        <f>AN15</f>
        <v>J</v>
      </c>
      <c r="P13" s="110" t="str">
        <f>AN16</f>
        <v>P</v>
      </c>
      <c r="Q13" s="171" t="str">
        <f>AN17</f>
        <v>C</v>
      </c>
      <c r="R13" s="185" t="str">
        <f>AN18</f>
        <v>R</v>
      </c>
      <c r="S13" s="110" t="str">
        <f>AN19</f>
        <v>F</v>
      </c>
      <c r="T13" s="171" t="str">
        <f>AN20</f>
        <v>P</v>
      </c>
      <c r="U13" s="110" t="str">
        <f>AN21</f>
        <v>S</v>
      </c>
      <c r="V13" s="110" t="str">
        <f>AN22</f>
        <v>S</v>
      </c>
      <c r="W13" s="183" t="str">
        <f>AN23</f>
        <v/>
      </c>
      <c r="X13" s="183" t="str">
        <f>AN24</f>
        <v/>
      </c>
      <c r="Y13" s="110" t="str">
        <f>AN25</f>
        <v>C</v>
      </c>
      <c r="Z13" s="110">
        <f t="shared" si="1"/>
        <v>9</v>
      </c>
      <c r="AA13" s="110">
        <f>BG26</f>
        <v>34</v>
      </c>
      <c r="AC13" s="21">
        <f>'WEEK 4'!AC13+Z13</f>
        <v>33</v>
      </c>
      <c r="AF13" s="180" t="str">
        <f t="shared" si="2"/>
        <v>R</v>
      </c>
      <c r="AG13" s="180" t="str">
        <f t="shared" si="0"/>
        <v>R</v>
      </c>
      <c r="AH13" s="180" t="str">
        <f t="shared" si="0"/>
        <v>B</v>
      </c>
      <c r="AI13" s="180" t="str">
        <f t="shared" si="0"/>
        <v>R</v>
      </c>
      <c r="AJ13" s="180" t="str">
        <f t="shared" si="0"/>
        <v>B</v>
      </c>
      <c r="AK13" s="180" t="str">
        <f t="shared" si="0"/>
        <v>B</v>
      </c>
      <c r="AL13" s="180" t="str">
        <f t="shared" si="0"/>
        <v>R</v>
      </c>
      <c r="AM13" s="180" t="str">
        <f t="shared" si="0"/>
        <v>R</v>
      </c>
      <c r="AN13" s="180" t="str">
        <f t="shared" si="3"/>
        <v>R</v>
      </c>
      <c r="AO13" s="180" t="str">
        <f t="shared" si="0"/>
        <v>B</v>
      </c>
      <c r="AP13" s="180" t="str">
        <f t="shared" si="0"/>
        <v>R</v>
      </c>
      <c r="AQ13" s="180" t="str">
        <f t="shared" si="0"/>
        <v>R</v>
      </c>
      <c r="AR13" s="180" t="str">
        <f t="shared" si="0"/>
        <v>R</v>
      </c>
      <c r="AS13" s="180" t="str">
        <f t="shared" si="0"/>
        <v>R</v>
      </c>
      <c r="AT13" s="180" t="str">
        <f t="shared" si="0"/>
        <v>R</v>
      </c>
      <c r="AU13" s="180" t="str">
        <f t="shared" si="0"/>
        <v>R</v>
      </c>
      <c r="AV13" s="180" t="str">
        <f t="shared" si="0"/>
        <v/>
      </c>
      <c r="AW13" s="12"/>
      <c r="AX13" s="92"/>
      <c r="AY13" s="165" t="s">
        <v>131</v>
      </c>
      <c r="AZ13" s="165" t="s">
        <v>131</v>
      </c>
      <c r="BA13" s="165" t="s">
        <v>127</v>
      </c>
      <c r="BB13" s="165" t="s">
        <v>131</v>
      </c>
      <c r="BC13" s="165" t="s">
        <v>127</v>
      </c>
      <c r="BD13" s="165" t="s">
        <v>127</v>
      </c>
      <c r="BE13" s="165" t="s">
        <v>131</v>
      </c>
      <c r="BF13" s="165" t="s">
        <v>131</v>
      </c>
      <c r="BG13" s="165" t="s">
        <v>131</v>
      </c>
      <c r="BH13" s="165" t="s">
        <v>127</v>
      </c>
      <c r="BI13" s="165" t="s">
        <v>131</v>
      </c>
      <c r="BJ13" s="165" t="s">
        <v>131</v>
      </c>
      <c r="BK13" s="165" t="s">
        <v>131</v>
      </c>
      <c r="BL13" s="165" t="s">
        <v>131</v>
      </c>
      <c r="BM13" s="165" t="s">
        <v>131</v>
      </c>
      <c r="BN13" s="165" t="s">
        <v>131</v>
      </c>
      <c r="BO13" s="123"/>
      <c r="BP13" s="166">
        <v>0.625</v>
      </c>
      <c r="BQ13" s="165" t="s">
        <v>127</v>
      </c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71" t="str">
        <f>AO5</f>
        <v>W</v>
      </c>
      <c r="E14" s="171" t="str">
        <f>AO6</f>
        <v>T</v>
      </c>
      <c r="F14" s="171" t="str">
        <f>AO7</f>
        <v>V</v>
      </c>
      <c r="G14" s="171" t="str">
        <f>AO8</f>
        <v>P</v>
      </c>
      <c r="H14" s="171" t="str">
        <f>AO9</f>
        <v>B</v>
      </c>
      <c r="I14" s="110"/>
      <c r="J14" s="171" t="str">
        <f>AO10</f>
        <v>F</v>
      </c>
      <c r="K14" s="171" t="str">
        <f>AO11</f>
        <v>V</v>
      </c>
      <c r="L14" s="171" t="str">
        <f>AO12</f>
        <v>B</v>
      </c>
      <c r="M14" s="171" t="str">
        <f>AO13</f>
        <v>B</v>
      </c>
      <c r="N14" s="171" t="str">
        <f>AO14</f>
        <v>T</v>
      </c>
      <c r="O14" s="110" t="str">
        <f>AO15</f>
        <v>C</v>
      </c>
      <c r="P14" s="110" t="str">
        <f>AO16</f>
        <v>P</v>
      </c>
      <c r="Q14" s="171" t="str">
        <f>AO17</f>
        <v>C</v>
      </c>
      <c r="R14" s="185" t="str">
        <f>AO18</f>
        <v>R</v>
      </c>
      <c r="S14" s="110" t="str">
        <f>AO19</f>
        <v>F</v>
      </c>
      <c r="T14" s="171" t="str">
        <f>AO20</f>
        <v>P</v>
      </c>
      <c r="U14" s="110" t="str">
        <f>AO21</f>
        <v>S</v>
      </c>
      <c r="V14" s="110" t="str">
        <f>AO22</f>
        <v>S</v>
      </c>
      <c r="W14" s="183" t="str">
        <f>AO23</f>
        <v/>
      </c>
      <c r="X14" s="183" t="str">
        <f>AO24</f>
        <v/>
      </c>
      <c r="Y14" s="110" t="str">
        <f>AO25</f>
        <v>C</v>
      </c>
      <c r="Z14" s="110">
        <f t="shared" si="1"/>
        <v>12</v>
      </c>
      <c r="AA14" s="110">
        <f>BH26</f>
        <v>42</v>
      </c>
      <c r="AC14" s="21">
        <f>'WEEK 4'!AC14+Z14</f>
        <v>33</v>
      </c>
      <c r="AF14" s="180" t="str">
        <f t="shared" si="2"/>
        <v>T</v>
      </c>
      <c r="AG14" s="180" t="str">
        <f t="shared" si="0"/>
        <v>T</v>
      </c>
      <c r="AH14" s="180" t="str">
        <f t="shared" si="0"/>
        <v>T</v>
      </c>
      <c r="AI14" s="180" t="str">
        <f t="shared" si="0"/>
        <v>B</v>
      </c>
      <c r="AJ14" s="180" t="str">
        <f t="shared" si="0"/>
        <v>B</v>
      </c>
      <c r="AK14" s="180" t="str">
        <f t="shared" si="0"/>
        <v>T</v>
      </c>
      <c r="AL14" s="180" t="str">
        <f t="shared" si="0"/>
        <v>B</v>
      </c>
      <c r="AM14" s="180" t="str">
        <f t="shared" si="0"/>
        <v>B</v>
      </c>
      <c r="AN14" s="180" t="str">
        <f t="shared" si="3"/>
        <v>B</v>
      </c>
      <c r="AO14" s="180" t="str">
        <f t="shared" si="0"/>
        <v>T</v>
      </c>
      <c r="AP14" s="180" t="str">
        <f t="shared" si="0"/>
        <v>B</v>
      </c>
      <c r="AQ14" s="180" t="str">
        <f t="shared" si="0"/>
        <v>T</v>
      </c>
      <c r="AR14" s="180" t="str">
        <f t="shared" si="0"/>
        <v>B</v>
      </c>
      <c r="AS14" s="180" t="str">
        <f t="shared" si="0"/>
        <v>B</v>
      </c>
      <c r="AT14" s="180" t="str">
        <f t="shared" si="0"/>
        <v>T</v>
      </c>
      <c r="AU14" s="180" t="str">
        <f t="shared" si="0"/>
        <v>B</v>
      </c>
      <c r="AV14" s="180" t="str">
        <f t="shared" si="0"/>
        <v/>
      </c>
      <c r="AW14" s="12"/>
      <c r="AX14" s="92"/>
      <c r="AY14" s="165" t="s">
        <v>123</v>
      </c>
      <c r="AZ14" s="165" t="s">
        <v>123</v>
      </c>
      <c r="BA14" s="165" t="s">
        <v>123</v>
      </c>
      <c r="BB14" s="165" t="s">
        <v>127</v>
      </c>
      <c r="BC14" s="165" t="s">
        <v>127</v>
      </c>
      <c r="BD14" s="165" t="s">
        <v>123</v>
      </c>
      <c r="BE14" s="165" t="s">
        <v>127</v>
      </c>
      <c r="BF14" s="165" t="s">
        <v>127</v>
      </c>
      <c r="BG14" s="165" t="s">
        <v>127</v>
      </c>
      <c r="BH14" s="165" t="s">
        <v>123</v>
      </c>
      <c r="BI14" s="165" t="s">
        <v>127</v>
      </c>
      <c r="BJ14" s="165" t="s">
        <v>123</v>
      </c>
      <c r="BK14" s="165" t="s">
        <v>127</v>
      </c>
      <c r="BL14" s="165" t="s">
        <v>127</v>
      </c>
      <c r="BM14" s="165" t="s">
        <v>123</v>
      </c>
      <c r="BN14" s="165" t="s">
        <v>127</v>
      </c>
      <c r="BO14" s="123"/>
      <c r="BP14" s="166">
        <v>0.66666666666666663</v>
      </c>
      <c r="BQ14" s="165" t="s">
        <v>123</v>
      </c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71" t="str">
        <f>AP5</f>
        <v>W</v>
      </c>
      <c r="E15" s="171" t="str">
        <f>AP6</f>
        <v>T</v>
      </c>
      <c r="F15" s="110" t="str">
        <f>AP7</f>
        <v>B</v>
      </c>
      <c r="G15" s="171" t="str">
        <f>AP8</f>
        <v>P</v>
      </c>
      <c r="H15" s="110" t="str">
        <f>AP9</f>
        <v>P</v>
      </c>
      <c r="I15" s="110"/>
      <c r="J15" s="171" t="str">
        <f>AP10</f>
        <v>F</v>
      </c>
      <c r="K15" s="171" t="str">
        <f>AP11</f>
        <v>V</v>
      </c>
      <c r="L15" s="171" t="str">
        <f>AP12</f>
        <v>B</v>
      </c>
      <c r="M15" s="171" t="str">
        <f>AP13</f>
        <v>R</v>
      </c>
      <c r="N15" s="110" t="str">
        <f>AP14</f>
        <v>B</v>
      </c>
      <c r="O15" s="171" t="str">
        <f>AP15</f>
        <v>J</v>
      </c>
      <c r="P15" s="110" t="str">
        <f>AP16</f>
        <v>P</v>
      </c>
      <c r="Q15" s="171" t="str">
        <f>AP17</f>
        <v>C</v>
      </c>
      <c r="R15" s="171" t="str">
        <f>AP18</f>
        <v>B</v>
      </c>
      <c r="S15" s="110" t="str">
        <f>AP19</f>
        <v>F</v>
      </c>
      <c r="T15" s="171" t="str">
        <f>AP20</f>
        <v>P</v>
      </c>
      <c r="U15" s="110" t="str">
        <f>AP21</f>
        <v>S</v>
      </c>
      <c r="V15" s="110" t="str">
        <f>AP22</f>
        <v>S</v>
      </c>
      <c r="W15" s="183" t="str">
        <f>AP23</f>
        <v/>
      </c>
      <c r="X15" s="183" t="str">
        <f>AP24</f>
        <v/>
      </c>
      <c r="Y15" s="110" t="str">
        <f>AP25</f>
        <v>C</v>
      </c>
      <c r="Z15" s="110">
        <f t="shared" si="1"/>
        <v>12</v>
      </c>
      <c r="AA15" s="110">
        <f>BI26</f>
        <v>48</v>
      </c>
      <c r="AC15" s="21">
        <f>'WEEK 4'!AC15+Z15</f>
        <v>38</v>
      </c>
      <c r="AF15" s="180" t="str">
        <f t="shared" si="2"/>
        <v>J</v>
      </c>
      <c r="AG15" s="180" t="str">
        <f t="shared" si="0"/>
        <v>C</v>
      </c>
      <c r="AH15" s="180" t="str">
        <f t="shared" si="0"/>
        <v>J</v>
      </c>
      <c r="AI15" s="180" t="str">
        <f t="shared" si="0"/>
        <v>C</v>
      </c>
      <c r="AJ15" s="180" t="str">
        <f t="shared" si="0"/>
        <v>J</v>
      </c>
      <c r="AK15" s="180" t="str">
        <f t="shared" si="0"/>
        <v>J</v>
      </c>
      <c r="AL15" s="180" t="str">
        <f t="shared" si="0"/>
        <v>J</v>
      </c>
      <c r="AM15" s="180" t="str">
        <f t="shared" si="0"/>
        <v>C</v>
      </c>
      <c r="AN15" s="180" t="str">
        <f t="shared" si="3"/>
        <v>J</v>
      </c>
      <c r="AO15" s="180" t="str">
        <f t="shared" si="0"/>
        <v>C</v>
      </c>
      <c r="AP15" s="180" t="str">
        <f t="shared" si="0"/>
        <v>J</v>
      </c>
      <c r="AQ15" s="180" t="str">
        <f t="shared" si="0"/>
        <v>C</v>
      </c>
      <c r="AR15" s="180" t="str">
        <f t="shared" si="0"/>
        <v>C</v>
      </c>
      <c r="AS15" s="180" t="str">
        <f t="shared" si="0"/>
        <v>J</v>
      </c>
      <c r="AT15" s="180" t="str">
        <f t="shared" si="0"/>
        <v>C</v>
      </c>
      <c r="AU15" s="180" t="str">
        <f t="shared" si="0"/>
        <v>C</v>
      </c>
      <c r="AV15" s="180" t="str">
        <f t="shared" si="0"/>
        <v/>
      </c>
      <c r="AW15" s="12"/>
      <c r="AX15" s="92"/>
      <c r="AY15" s="165" t="s">
        <v>126</v>
      </c>
      <c r="AZ15" s="165" t="s">
        <v>128</v>
      </c>
      <c r="BA15" s="165" t="s">
        <v>126</v>
      </c>
      <c r="BB15" s="165" t="s">
        <v>128</v>
      </c>
      <c r="BC15" s="165" t="s">
        <v>126</v>
      </c>
      <c r="BD15" s="165" t="s">
        <v>126</v>
      </c>
      <c r="BE15" s="165" t="s">
        <v>126</v>
      </c>
      <c r="BF15" s="165" t="s">
        <v>128</v>
      </c>
      <c r="BG15" s="165" t="s">
        <v>126</v>
      </c>
      <c r="BH15" s="165" t="s">
        <v>128</v>
      </c>
      <c r="BI15" s="165" t="s">
        <v>126</v>
      </c>
      <c r="BJ15" s="165" t="s">
        <v>128</v>
      </c>
      <c r="BK15" s="165" t="s">
        <v>128</v>
      </c>
      <c r="BL15" s="165" t="s">
        <v>126</v>
      </c>
      <c r="BM15" s="165" t="s">
        <v>128</v>
      </c>
      <c r="BN15" s="165" t="s">
        <v>128</v>
      </c>
      <c r="BO15" s="123"/>
      <c r="BP15" s="166">
        <v>0.70833333333333337</v>
      </c>
      <c r="BQ15" s="165" t="s">
        <v>126</v>
      </c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71" t="str">
        <f>AQ5</f>
        <v>W</v>
      </c>
      <c r="E16" s="184" t="str">
        <f>AQ6</f>
        <v>M</v>
      </c>
      <c r="F16" s="110" t="str">
        <f>AQ7</f>
        <v>B</v>
      </c>
      <c r="G16" s="110" t="str">
        <f>AQ8</f>
        <v>N</v>
      </c>
      <c r="H16" s="110" t="str">
        <f>AQ9</f>
        <v>P</v>
      </c>
      <c r="I16" s="110"/>
      <c r="J16" s="110" t="str">
        <f>AQ10</f>
        <v>B</v>
      </c>
      <c r="K16" s="171" t="str">
        <f>AQ11</f>
        <v>V</v>
      </c>
      <c r="L16" s="171" t="str">
        <f>AQ12</f>
        <v>B</v>
      </c>
      <c r="M16" s="171" t="str">
        <f>AQ13</f>
        <v>R</v>
      </c>
      <c r="N16" s="171" t="str">
        <f>AQ14</f>
        <v>T</v>
      </c>
      <c r="O16" s="110" t="str">
        <f>AQ15</f>
        <v>C</v>
      </c>
      <c r="P16" s="110" t="str">
        <f>AQ16</f>
        <v>P</v>
      </c>
      <c r="Q16" s="171" t="str">
        <f>AQ17</f>
        <v>C</v>
      </c>
      <c r="R16" s="171" t="str">
        <f>AQ18</f>
        <v>B</v>
      </c>
      <c r="S16" s="171" t="str">
        <f>AQ19</f>
        <v>C</v>
      </c>
      <c r="T16" s="171" t="str">
        <f>AQ20</f>
        <v>P</v>
      </c>
      <c r="U16" s="110" t="str">
        <f>AQ21</f>
        <v>S</v>
      </c>
      <c r="V16" s="110" t="str">
        <f>AQ22</f>
        <v>S</v>
      </c>
      <c r="W16" s="183" t="str">
        <f>AQ23</f>
        <v/>
      </c>
      <c r="X16" s="183" t="str">
        <f>AQ24</f>
        <v/>
      </c>
      <c r="Y16" s="110" t="str">
        <f>AQ25</f>
        <v>C</v>
      </c>
      <c r="Z16" s="110">
        <f t="shared" si="1"/>
        <v>10</v>
      </c>
      <c r="AA16" s="110">
        <f>BJ26</f>
        <v>38</v>
      </c>
      <c r="AC16" s="21">
        <f>'WEEK 4'!AC16+Z16</f>
        <v>35</v>
      </c>
      <c r="AF16" s="180" t="str">
        <f t="shared" si="2"/>
        <v>D</v>
      </c>
      <c r="AG16" s="180" t="str">
        <f t="shared" si="0"/>
        <v>P</v>
      </c>
      <c r="AH16" s="180" t="str">
        <f t="shared" si="0"/>
        <v>P</v>
      </c>
      <c r="AI16" s="180" t="str">
        <f t="shared" si="0"/>
        <v>P</v>
      </c>
      <c r="AJ16" s="180" t="str">
        <f t="shared" si="0"/>
        <v>D</v>
      </c>
      <c r="AK16" s="180" t="str">
        <f t="shared" si="0"/>
        <v>P</v>
      </c>
      <c r="AL16" s="180" t="str">
        <f t="shared" si="0"/>
        <v>D</v>
      </c>
      <c r="AM16" s="180" t="str">
        <f t="shared" si="0"/>
        <v>D</v>
      </c>
      <c r="AN16" s="180" t="str">
        <f t="shared" si="3"/>
        <v>P</v>
      </c>
      <c r="AO16" s="180" t="str">
        <f t="shared" si="0"/>
        <v>P</v>
      </c>
      <c r="AP16" s="180" t="str">
        <f t="shared" si="0"/>
        <v>P</v>
      </c>
      <c r="AQ16" s="180" t="str">
        <f t="shared" si="0"/>
        <v>P</v>
      </c>
      <c r="AR16" s="180" t="str">
        <f t="shared" si="0"/>
        <v>P</v>
      </c>
      <c r="AS16" s="180" t="str">
        <f t="shared" si="0"/>
        <v>P</v>
      </c>
      <c r="AT16" s="180" t="str">
        <f t="shared" si="0"/>
        <v>D</v>
      </c>
      <c r="AU16" s="180" t="str">
        <f t="shared" si="0"/>
        <v>P</v>
      </c>
      <c r="AV16" s="180" t="str">
        <f t="shared" si="0"/>
        <v/>
      </c>
      <c r="AW16" s="12"/>
      <c r="AX16" s="92"/>
      <c r="AY16" s="165" t="s">
        <v>141</v>
      </c>
      <c r="AZ16" s="165" t="s">
        <v>134</v>
      </c>
      <c r="BA16" s="165" t="s">
        <v>134</v>
      </c>
      <c r="BB16" s="165" t="s">
        <v>134</v>
      </c>
      <c r="BC16" s="165" t="s">
        <v>141</v>
      </c>
      <c r="BD16" s="165" t="s">
        <v>134</v>
      </c>
      <c r="BE16" s="165" t="s">
        <v>141</v>
      </c>
      <c r="BF16" s="165" t="s">
        <v>141</v>
      </c>
      <c r="BG16" s="165" t="s">
        <v>134</v>
      </c>
      <c r="BH16" s="165" t="s">
        <v>134</v>
      </c>
      <c r="BI16" s="165" t="s">
        <v>134</v>
      </c>
      <c r="BJ16" s="165" t="s">
        <v>134</v>
      </c>
      <c r="BK16" s="165" t="s">
        <v>134</v>
      </c>
      <c r="BL16" s="165" t="s">
        <v>134</v>
      </c>
      <c r="BM16" s="165" t="s">
        <v>141</v>
      </c>
      <c r="BN16" s="165" t="s">
        <v>134</v>
      </c>
      <c r="BO16" s="123"/>
      <c r="BP16" s="166">
        <v>0.75</v>
      </c>
      <c r="BQ16" s="165" t="s">
        <v>134</v>
      </c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>M</v>
      </c>
      <c r="E17" s="171" t="str">
        <f>AR6</f>
        <v>T</v>
      </c>
      <c r="F17" s="110" t="str">
        <f>AR7</f>
        <v>B</v>
      </c>
      <c r="G17" s="171" t="str">
        <f>AR8</f>
        <v>P</v>
      </c>
      <c r="H17" s="171" t="str">
        <f>AR9</f>
        <v>B</v>
      </c>
      <c r="I17" s="110"/>
      <c r="J17" s="110" t="str">
        <f>AR10</f>
        <v>B</v>
      </c>
      <c r="K17" s="171" t="str">
        <f>AR11</f>
        <v>V</v>
      </c>
      <c r="L17" s="171" t="str">
        <f>AR12</f>
        <v>B</v>
      </c>
      <c r="M17" s="171" t="str">
        <f>AR13</f>
        <v>R</v>
      </c>
      <c r="N17" s="110" t="str">
        <f>AR14</f>
        <v>B</v>
      </c>
      <c r="O17" s="110" t="str">
        <f>AR15</f>
        <v>C</v>
      </c>
      <c r="P17" s="110" t="str">
        <f>AR16</f>
        <v>P</v>
      </c>
      <c r="Q17" s="171" t="str">
        <f>AR17</f>
        <v>C</v>
      </c>
      <c r="R17" s="171" t="str">
        <f>AR18</f>
        <v>B</v>
      </c>
      <c r="S17" s="110" t="str">
        <f>AR19</f>
        <v>F</v>
      </c>
      <c r="T17" s="171" t="str">
        <f>AR20</f>
        <v>P</v>
      </c>
      <c r="U17" s="110" t="str">
        <f>AR21</f>
        <v>S</v>
      </c>
      <c r="V17" s="110" t="str">
        <f>AR22</f>
        <v>S</v>
      </c>
      <c r="W17" s="183" t="str">
        <f>AR23</f>
        <v/>
      </c>
      <c r="X17" s="183" t="str">
        <f>AR24</f>
        <v/>
      </c>
      <c r="Y17" s="110" t="str">
        <f>AR25</f>
        <v>C</v>
      </c>
      <c r="Z17" s="110">
        <f t="shared" si="1"/>
        <v>10</v>
      </c>
      <c r="AA17" s="110">
        <f>BK26</f>
        <v>48</v>
      </c>
      <c r="AC17" s="21">
        <f>'WEEK 4'!AC17+Z17</f>
        <v>35</v>
      </c>
      <c r="AF17" s="180" t="str">
        <f t="shared" si="2"/>
        <v>C</v>
      </c>
      <c r="AG17" s="180" t="str">
        <f t="shared" si="0"/>
        <v>C</v>
      </c>
      <c r="AH17" s="180" t="str">
        <f t="shared" si="0"/>
        <v>C</v>
      </c>
      <c r="AI17" s="180" t="str">
        <f t="shared" si="0"/>
        <v>C</v>
      </c>
      <c r="AJ17" s="180" t="str">
        <f t="shared" si="0"/>
        <v>B</v>
      </c>
      <c r="AK17" s="180" t="str">
        <f t="shared" si="0"/>
        <v>C</v>
      </c>
      <c r="AL17" s="180" t="str">
        <f t="shared" si="0"/>
        <v>C</v>
      </c>
      <c r="AM17" s="180" t="str">
        <f t="shared" si="0"/>
        <v>C</v>
      </c>
      <c r="AN17" s="180" t="str">
        <f t="shared" si="3"/>
        <v>C</v>
      </c>
      <c r="AO17" s="180" t="str">
        <f t="shared" si="0"/>
        <v>C</v>
      </c>
      <c r="AP17" s="180" t="str">
        <f t="shared" si="0"/>
        <v>C</v>
      </c>
      <c r="AQ17" s="180" t="str">
        <f t="shared" si="0"/>
        <v>C</v>
      </c>
      <c r="AR17" s="180" t="str">
        <f t="shared" si="0"/>
        <v>C</v>
      </c>
      <c r="AS17" s="180" t="str">
        <f t="shared" si="0"/>
        <v>C</v>
      </c>
      <c r="AT17" s="180" t="str">
        <f t="shared" si="0"/>
        <v>C</v>
      </c>
      <c r="AU17" s="180" t="str">
        <f t="shared" si="0"/>
        <v>C</v>
      </c>
      <c r="AV17" s="180" t="str">
        <f t="shared" si="0"/>
        <v/>
      </c>
      <c r="AW17" s="12"/>
      <c r="AX17" s="92"/>
      <c r="AY17" s="165" t="s">
        <v>128</v>
      </c>
      <c r="AZ17" s="165" t="s">
        <v>128</v>
      </c>
      <c r="BA17" s="165" t="s">
        <v>128</v>
      </c>
      <c r="BB17" s="165" t="s">
        <v>128</v>
      </c>
      <c r="BC17" s="165" t="s">
        <v>127</v>
      </c>
      <c r="BD17" s="165" t="s">
        <v>128</v>
      </c>
      <c r="BE17" s="165" t="s">
        <v>128</v>
      </c>
      <c r="BF17" s="165" t="s">
        <v>128</v>
      </c>
      <c r="BG17" s="165" t="s">
        <v>128</v>
      </c>
      <c r="BH17" s="165" t="s">
        <v>128</v>
      </c>
      <c r="BI17" s="165" t="s">
        <v>128</v>
      </c>
      <c r="BJ17" s="165" t="s">
        <v>128</v>
      </c>
      <c r="BK17" s="165" t="s">
        <v>128</v>
      </c>
      <c r="BL17" s="165" t="s">
        <v>128</v>
      </c>
      <c r="BM17" s="165" t="s">
        <v>128</v>
      </c>
      <c r="BN17" s="165" t="s">
        <v>128</v>
      </c>
      <c r="BO17" s="123"/>
      <c r="BP17" s="166">
        <v>0.79166666666666663</v>
      </c>
      <c r="BQ17" s="165" t="s">
        <v>128</v>
      </c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71" t="str">
        <f>AS5</f>
        <v>W</v>
      </c>
      <c r="E18" s="171" t="str">
        <f>AS6</f>
        <v>T</v>
      </c>
      <c r="F18" s="171" t="str">
        <f>AS7</f>
        <v>V</v>
      </c>
      <c r="G18" s="171" t="str">
        <f>AS8</f>
        <v>P</v>
      </c>
      <c r="H18" s="171" t="str">
        <f>AS9</f>
        <v>B</v>
      </c>
      <c r="I18" s="110"/>
      <c r="J18" s="110" t="str">
        <f>AS10</f>
        <v>B</v>
      </c>
      <c r="K18" s="171" t="str">
        <f>AS11</f>
        <v>V</v>
      </c>
      <c r="L18" s="171" t="str">
        <f>AS12</f>
        <v>B</v>
      </c>
      <c r="M18" s="171" t="str">
        <f>AS13</f>
        <v>R</v>
      </c>
      <c r="N18" s="110" t="str">
        <f>AS14</f>
        <v>B</v>
      </c>
      <c r="O18" s="171" t="str">
        <f>AS15</f>
        <v>J</v>
      </c>
      <c r="P18" s="110" t="str">
        <f>AS16</f>
        <v>P</v>
      </c>
      <c r="Q18" s="171" t="str">
        <f>AS17</f>
        <v>C</v>
      </c>
      <c r="R18" s="171" t="str">
        <f>AS18</f>
        <v>B</v>
      </c>
      <c r="S18" s="110" t="str">
        <f>AS19</f>
        <v>F</v>
      </c>
      <c r="T18" s="171" t="str">
        <f>AS20</f>
        <v>P</v>
      </c>
      <c r="U18" s="110" t="str">
        <f>AS21</f>
        <v>S</v>
      </c>
      <c r="V18" s="110" t="str">
        <f>AS22</f>
        <v>S</v>
      </c>
      <c r="W18" s="183" t="str">
        <f>AS23</f>
        <v/>
      </c>
      <c r="X18" s="183" t="str">
        <f>AS24</f>
        <v/>
      </c>
      <c r="Y18" s="110" t="str">
        <f>AS25</f>
        <v>C</v>
      </c>
      <c r="Z18" s="192">
        <f t="shared" si="1"/>
        <v>13</v>
      </c>
      <c r="AA18" s="110">
        <f>BL26</f>
        <v>45</v>
      </c>
      <c r="AC18" s="21">
        <f>'WEEK 4'!AC18+Z18</f>
        <v>37</v>
      </c>
      <c r="AF18" s="180" t="str">
        <f t="shared" si="2"/>
        <v>B</v>
      </c>
      <c r="AG18" s="180" t="str">
        <f t="shared" si="0"/>
        <v>B</v>
      </c>
      <c r="AH18" s="180" t="str">
        <f t="shared" si="0"/>
        <v>B</v>
      </c>
      <c r="AI18" s="180" t="str">
        <f t="shared" si="0"/>
        <v>B</v>
      </c>
      <c r="AJ18" s="180" t="str">
        <f t="shared" si="0"/>
        <v>R</v>
      </c>
      <c r="AK18" s="180" t="str">
        <f t="shared" si="0"/>
        <v>B</v>
      </c>
      <c r="AL18" s="180" t="str">
        <f t="shared" si="0"/>
        <v>B</v>
      </c>
      <c r="AM18" s="180" t="str">
        <f t="shared" si="0"/>
        <v>B</v>
      </c>
      <c r="AN18" s="180" t="str">
        <f t="shared" si="3"/>
        <v>R</v>
      </c>
      <c r="AO18" s="180" t="str">
        <f t="shared" si="0"/>
        <v>R</v>
      </c>
      <c r="AP18" s="180" t="str">
        <f t="shared" si="0"/>
        <v>B</v>
      </c>
      <c r="AQ18" s="180" t="str">
        <f t="shared" si="0"/>
        <v>B</v>
      </c>
      <c r="AR18" s="180" t="str">
        <f t="shared" si="0"/>
        <v>B</v>
      </c>
      <c r="AS18" s="180" t="str">
        <f t="shared" si="0"/>
        <v>B</v>
      </c>
      <c r="AT18" s="180" t="str">
        <f t="shared" si="0"/>
        <v>B</v>
      </c>
      <c r="AU18" s="180" t="str">
        <f t="shared" si="0"/>
        <v>R</v>
      </c>
      <c r="AV18" s="180" t="str">
        <f t="shared" si="0"/>
        <v/>
      </c>
      <c r="AW18" s="12"/>
      <c r="AX18" s="92"/>
      <c r="AY18" s="165" t="s">
        <v>127</v>
      </c>
      <c r="AZ18" s="165" t="s">
        <v>127</v>
      </c>
      <c r="BA18" s="165" t="s">
        <v>127</v>
      </c>
      <c r="BB18" s="165" t="s">
        <v>127</v>
      </c>
      <c r="BC18" s="165" t="s">
        <v>131</v>
      </c>
      <c r="BD18" s="165" t="s">
        <v>127</v>
      </c>
      <c r="BE18" s="165" t="s">
        <v>127</v>
      </c>
      <c r="BF18" s="165" t="s">
        <v>127</v>
      </c>
      <c r="BG18" s="165" t="s">
        <v>131</v>
      </c>
      <c r="BH18" s="165" t="s">
        <v>131</v>
      </c>
      <c r="BI18" s="165" t="s">
        <v>127</v>
      </c>
      <c r="BJ18" s="165" t="s">
        <v>127</v>
      </c>
      <c r="BK18" s="165" t="s">
        <v>127</v>
      </c>
      <c r="BL18" s="165" t="s">
        <v>127</v>
      </c>
      <c r="BM18" s="165" t="s">
        <v>127</v>
      </c>
      <c r="BN18" s="165" t="s">
        <v>131</v>
      </c>
      <c r="BO18" s="123"/>
      <c r="BP18" s="166">
        <v>0.83333333333333337</v>
      </c>
      <c r="BQ18" s="165" t="s">
        <v>127</v>
      </c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71" t="str">
        <f>AT5</f>
        <v>W</v>
      </c>
      <c r="E19" s="184" t="str">
        <f>AT6</f>
        <v>M</v>
      </c>
      <c r="F19" s="110" t="str">
        <f>AT7</f>
        <v>B</v>
      </c>
      <c r="G19" s="110" t="str">
        <f>AT8</f>
        <v>N</v>
      </c>
      <c r="H19" s="171" t="str">
        <f>AT9</f>
        <v>B</v>
      </c>
      <c r="I19" s="110"/>
      <c r="J19" s="171" t="str">
        <f>AT10</f>
        <v>F</v>
      </c>
      <c r="K19" s="171" t="str">
        <f>AT11</f>
        <v>V</v>
      </c>
      <c r="L19" s="185" t="str">
        <f>AT12</f>
        <v>P</v>
      </c>
      <c r="M19" s="171" t="str">
        <f>AT13</f>
        <v>R</v>
      </c>
      <c r="N19" s="171" t="str">
        <f>AT14</f>
        <v>T</v>
      </c>
      <c r="O19" s="110" t="str">
        <f>AT15</f>
        <v>C</v>
      </c>
      <c r="P19" s="171" t="str">
        <f>AT16</f>
        <v>D</v>
      </c>
      <c r="Q19" s="171" t="str">
        <f>AT17</f>
        <v>C</v>
      </c>
      <c r="R19" s="171" t="str">
        <f>AT18</f>
        <v>B</v>
      </c>
      <c r="S19" s="110" t="str">
        <f>AT19</f>
        <v>F</v>
      </c>
      <c r="T19" s="171" t="str">
        <f>AT20</f>
        <v>P</v>
      </c>
      <c r="U19" s="110" t="str">
        <f>AT21</f>
        <v>S</v>
      </c>
      <c r="V19" s="110" t="str">
        <f>AT22</f>
        <v>S</v>
      </c>
      <c r="W19" s="183" t="str">
        <f>AT23</f>
        <v/>
      </c>
      <c r="X19" s="183" t="str">
        <f>AT24</f>
        <v/>
      </c>
      <c r="Y19" s="110" t="str">
        <f>AT25</f>
        <v>C</v>
      </c>
      <c r="Z19" s="110">
        <f t="shared" si="1"/>
        <v>11</v>
      </c>
      <c r="AA19" s="110">
        <f>BM26</f>
        <v>34</v>
      </c>
      <c r="AC19" s="21">
        <f>'WEEK 4'!AC19+Z19</f>
        <v>30</v>
      </c>
      <c r="AF19" s="180" t="str">
        <f t="shared" si="2"/>
        <v>F</v>
      </c>
      <c r="AG19" s="180" t="str">
        <f t="shared" si="0"/>
        <v>F</v>
      </c>
      <c r="AH19" s="180" t="str">
        <f t="shared" si="0"/>
        <v>F</v>
      </c>
      <c r="AI19" s="180" t="str">
        <f t="shared" si="0"/>
        <v>F</v>
      </c>
      <c r="AJ19" s="180" t="str">
        <f t="shared" si="0"/>
        <v>C</v>
      </c>
      <c r="AK19" s="180" t="str">
        <f t="shared" si="0"/>
        <v>F</v>
      </c>
      <c r="AL19" s="180" t="str">
        <f t="shared" si="0"/>
        <v>F</v>
      </c>
      <c r="AM19" s="180" t="str">
        <f t="shared" si="0"/>
        <v>F</v>
      </c>
      <c r="AN19" s="180" t="str">
        <f t="shared" si="3"/>
        <v>F</v>
      </c>
      <c r="AO19" s="180" t="str">
        <f t="shared" si="0"/>
        <v>F</v>
      </c>
      <c r="AP19" s="180" t="str">
        <f t="shared" si="0"/>
        <v>F</v>
      </c>
      <c r="AQ19" s="180" t="str">
        <f t="shared" si="0"/>
        <v>C</v>
      </c>
      <c r="AR19" s="180" t="str">
        <f t="shared" si="0"/>
        <v>F</v>
      </c>
      <c r="AS19" s="180" t="str">
        <f t="shared" si="0"/>
        <v>F</v>
      </c>
      <c r="AT19" s="180" t="str">
        <f t="shared" si="0"/>
        <v>F</v>
      </c>
      <c r="AU19" s="180" t="str">
        <f t="shared" si="0"/>
        <v>F</v>
      </c>
      <c r="AV19" s="180" t="str">
        <f t="shared" si="0"/>
        <v/>
      </c>
      <c r="AW19" s="12"/>
      <c r="AX19" s="92"/>
      <c r="AY19" s="165" t="s">
        <v>138</v>
      </c>
      <c r="AZ19" s="165" t="s">
        <v>138</v>
      </c>
      <c r="BA19" s="165" t="s">
        <v>138</v>
      </c>
      <c r="BB19" s="165" t="s">
        <v>138</v>
      </c>
      <c r="BC19" s="165" t="s">
        <v>128</v>
      </c>
      <c r="BD19" s="165" t="s">
        <v>138</v>
      </c>
      <c r="BE19" s="165" t="s">
        <v>138</v>
      </c>
      <c r="BF19" s="165" t="s">
        <v>138</v>
      </c>
      <c r="BG19" s="165" t="s">
        <v>138</v>
      </c>
      <c r="BH19" s="165" t="s">
        <v>138</v>
      </c>
      <c r="BI19" s="165" t="s">
        <v>138</v>
      </c>
      <c r="BJ19" s="165" t="s">
        <v>128</v>
      </c>
      <c r="BK19" s="165" t="s">
        <v>138</v>
      </c>
      <c r="BL19" s="165" t="s">
        <v>138</v>
      </c>
      <c r="BM19" s="165" t="s">
        <v>138</v>
      </c>
      <c r="BN19" s="165" t="s">
        <v>138</v>
      </c>
      <c r="BO19" s="123"/>
      <c r="BP19" s="166">
        <v>0.875</v>
      </c>
      <c r="BQ19" s="165" t="s">
        <v>138</v>
      </c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>M</v>
      </c>
      <c r="E20" s="171" t="str">
        <f>AU6</f>
        <v>T</v>
      </c>
      <c r="F20" s="110" t="str">
        <f>AU7</f>
        <v>B</v>
      </c>
      <c r="G20" s="110" t="str">
        <f>AU8</f>
        <v>P</v>
      </c>
      <c r="H20" s="171" t="str">
        <f>AU9</f>
        <v>B</v>
      </c>
      <c r="I20" s="110"/>
      <c r="J20" s="110" t="str">
        <f>AU10</f>
        <v>B</v>
      </c>
      <c r="K20" s="171" t="str">
        <f>AU11</f>
        <v>V</v>
      </c>
      <c r="L20" s="171" t="str">
        <f>AU12</f>
        <v>B</v>
      </c>
      <c r="M20" s="171" t="str">
        <f>AU13</f>
        <v>R</v>
      </c>
      <c r="N20" s="110" t="str">
        <f>AU14</f>
        <v>B</v>
      </c>
      <c r="O20" s="110" t="str">
        <f>AU15</f>
        <v>C</v>
      </c>
      <c r="P20" s="110" t="str">
        <f>AU16</f>
        <v>P</v>
      </c>
      <c r="Q20" s="171" t="str">
        <f>AU17</f>
        <v>C</v>
      </c>
      <c r="R20" s="185" t="str">
        <f>AU18</f>
        <v>R</v>
      </c>
      <c r="S20" s="110" t="str">
        <f>AU19</f>
        <v>F</v>
      </c>
      <c r="T20" s="171" t="str">
        <f>AU20</f>
        <v>P</v>
      </c>
      <c r="U20" s="110" t="str">
        <f>AU21</f>
        <v>S</v>
      </c>
      <c r="V20" s="171" t="str">
        <f>AU22</f>
        <v>C</v>
      </c>
      <c r="W20" s="183" t="str">
        <f>AU23</f>
        <v/>
      </c>
      <c r="X20" s="183" t="str">
        <f>AU24</f>
        <v/>
      </c>
      <c r="Y20" s="110" t="str">
        <f>AU25</f>
        <v>C</v>
      </c>
      <c r="Z20" s="110">
        <f t="shared" si="1"/>
        <v>10</v>
      </c>
      <c r="AA20" s="110">
        <f>BN26</f>
        <v>27</v>
      </c>
      <c r="AC20" s="21">
        <f>'WEEK 4'!AC20+Z20</f>
        <v>32</v>
      </c>
      <c r="AF20" s="180" t="str">
        <f t="shared" si="2"/>
        <v>P</v>
      </c>
      <c r="AG20" s="180" t="str">
        <f t="shared" si="0"/>
        <v>R</v>
      </c>
      <c r="AH20" s="180" t="str">
        <f t="shared" si="0"/>
        <v>R</v>
      </c>
      <c r="AI20" s="180" t="str">
        <f t="shared" si="0"/>
        <v>P</v>
      </c>
      <c r="AJ20" s="180" t="str">
        <f t="shared" si="0"/>
        <v>P</v>
      </c>
      <c r="AK20" s="180" t="str">
        <f t="shared" si="0"/>
        <v>R</v>
      </c>
      <c r="AL20" s="180" t="str">
        <f t="shared" si="0"/>
        <v>P</v>
      </c>
      <c r="AM20" s="180" t="str">
        <f t="shared" si="0"/>
        <v>P</v>
      </c>
      <c r="AN20" s="180" t="str">
        <f t="shared" si="3"/>
        <v>P</v>
      </c>
      <c r="AO20" s="180" t="str">
        <f t="shared" si="0"/>
        <v>P</v>
      </c>
      <c r="AP20" s="180" t="str">
        <f t="shared" si="0"/>
        <v>P</v>
      </c>
      <c r="AQ20" s="180" t="str">
        <f t="shared" si="0"/>
        <v>P</v>
      </c>
      <c r="AR20" s="180" t="str">
        <f t="shared" si="0"/>
        <v>P</v>
      </c>
      <c r="AS20" s="180" t="str">
        <f t="shared" si="0"/>
        <v>P</v>
      </c>
      <c r="AT20" s="180" t="str">
        <f t="shared" si="0"/>
        <v>P</v>
      </c>
      <c r="AU20" s="180" t="str">
        <f t="shared" si="0"/>
        <v>P</v>
      </c>
      <c r="AV20" s="180" t="str">
        <f t="shared" ref="AV20:AV25" si="4">TRIM(BO20)</f>
        <v/>
      </c>
      <c r="AW20" s="12"/>
      <c r="AX20" s="92"/>
      <c r="AY20" s="165" t="s">
        <v>134</v>
      </c>
      <c r="AZ20" s="165" t="s">
        <v>131</v>
      </c>
      <c r="BA20" s="165" t="s">
        <v>131</v>
      </c>
      <c r="BB20" s="165" t="s">
        <v>134</v>
      </c>
      <c r="BC20" s="165" t="s">
        <v>134</v>
      </c>
      <c r="BD20" s="165" t="s">
        <v>131</v>
      </c>
      <c r="BE20" s="165" t="s">
        <v>134</v>
      </c>
      <c r="BF20" s="165" t="s">
        <v>134</v>
      </c>
      <c r="BG20" s="165" t="s">
        <v>134</v>
      </c>
      <c r="BH20" s="165" t="s">
        <v>134</v>
      </c>
      <c r="BI20" s="165" t="s">
        <v>134</v>
      </c>
      <c r="BJ20" s="165" t="s">
        <v>134</v>
      </c>
      <c r="BK20" s="165" t="s">
        <v>134</v>
      </c>
      <c r="BL20" s="165" t="s">
        <v>134</v>
      </c>
      <c r="BM20" s="165" t="s">
        <v>134</v>
      </c>
      <c r="BN20" s="165" t="s">
        <v>134</v>
      </c>
      <c r="BO20" s="123"/>
      <c r="BP20" s="166">
        <v>0.91666666666666663</v>
      </c>
      <c r="BQ20" s="165" t="s">
        <v>131</v>
      </c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1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/>
      <c r="AF21" s="180" t="str">
        <f t="shared" si="2"/>
        <v>S</v>
      </c>
      <c r="AG21" s="180" t="str">
        <f t="shared" si="2"/>
        <v>S</v>
      </c>
      <c r="AH21" s="180" t="str">
        <f t="shared" si="2"/>
        <v>S</v>
      </c>
      <c r="AI21" s="180" t="str">
        <f t="shared" si="2"/>
        <v>S</v>
      </c>
      <c r="AJ21" s="180" t="str">
        <f t="shared" si="2"/>
        <v>S</v>
      </c>
      <c r="AK21" s="180" t="str">
        <f t="shared" si="2"/>
        <v>S</v>
      </c>
      <c r="AL21" s="180" t="str">
        <f t="shared" si="2"/>
        <v>S</v>
      </c>
      <c r="AM21" s="180" t="str">
        <f t="shared" si="2"/>
        <v>S</v>
      </c>
      <c r="AN21" s="180" t="str">
        <f t="shared" si="3"/>
        <v>S</v>
      </c>
      <c r="AO21" s="180" t="str">
        <f t="shared" si="2"/>
        <v>S</v>
      </c>
      <c r="AP21" s="180" t="str">
        <f t="shared" si="2"/>
        <v>S</v>
      </c>
      <c r="AQ21" s="180" t="str">
        <f t="shared" si="2"/>
        <v>S</v>
      </c>
      <c r="AR21" s="180" t="str">
        <f t="shared" si="2"/>
        <v>S</v>
      </c>
      <c r="AS21" s="180" t="str">
        <f t="shared" si="2"/>
        <v>S</v>
      </c>
      <c r="AT21" s="180" t="str">
        <f t="shared" si="2"/>
        <v>S</v>
      </c>
      <c r="AU21" s="180" t="str">
        <f t="shared" si="2"/>
        <v>S</v>
      </c>
      <c r="AV21" s="180" t="str">
        <f t="shared" si="4"/>
        <v/>
      </c>
      <c r="AX21" s="92"/>
      <c r="AY21" s="165" t="s">
        <v>129</v>
      </c>
      <c r="AZ21" s="165" t="s">
        <v>129</v>
      </c>
      <c r="BA21" s="165" t="s">
        <v>129</v>
      </c>
      <c r="BB21" s="165" t="s">
        <v>129</v>
      </c>
      <c r="BC21" s="165" t="s">
        <v>129</v>
      </c>
      <c r="BD21" s="165" t="s">
        <v>129</v>
      </c>
      <c r="BE21" s="165" t="s">
        <v>129</v>
      </c>
      <c r="BF21" s="165" t="s">
        <v>129</v>
      </c>
      <c r="BG21" s="165" t="s">
        <v>129</v>
      </c>
      <c r="BH21" s="165" t="s">
        <v>129</v>
      </c>
      <c r="BI21" s="165" t="s">
        <v>129</v>
      </c>
      <c r="BJ21" s="165" t="s">
        <v>129</v>
      </c>
      <c r="BK21" s="165" t="s">
        <v>129</v>
      </c>
      <c r="BL21" s="165" t="s">
        <v>129</v>
      </c>
      <c r="BM21" s="165" t="s">
        <v>129</v>
      </c>
      <c r="BN21" s="165" t="s">
        <v>129</v>
      </c>
      <c r="BO21" s="123"/>
      <c r="BP21" s="166">
        <v>0.95833333333333337</v>
      </c>
      <c r="BQ21" s="165" t="s">
        <v>129</v>
      </c>
      <c r="BR21" s="166"/>
      <c r="BS21" s="165"/>
      <c r="BT21" s="123"/>
      <c r="BU21" s="167"/>
      <c r="BV21" s="165"/>
    </row>
    <row r="22" spans="3:74" s="2" customFormat="1" ht="20.25" customHeight="1" x14ac:dyDescent="0.25">
      <c r="AF22" s="180" t="str">
        <f t="shared" si="2"/>
        <v>S</v>
      </c>
      <c r="AG22" s="180" t="str">
        <f t="shared" si="2"/>
        <v>S</v>
      </c>
      <c r="AH22" s="180" t="str">
        <f t="shared" si="2"/>
        <v>S</v>
      </c>
      <c r="AI22" s="180" t="str">
        <f t="shared" si="2"/>
        <v>S</v>
      </c>
      <c r="AJ22" s="180" t="str">
        <f t="shared" si="2"/>
        <v>S</v>
      </c>
      <c r="AK22" s="180" t="str">
        <f t="shared" si="2"/>
        <v>S</v>
      </c>
      <c r="AL22" s="180" t="str">
        <f t="shared" si="2"/>
        <v>S</v>
      </c>
      <c r="AM22" s="180" t="str">
        <f t="shared" si="2"/>
        <v>S</v>
      </c>
      <c r="AN22" s="180" t="str">
        <f t="shared" si="3"/>
        <v>S</v>
      </c>
      <c r="AO22" s="180" t="str">
        <f t="shared" si="2"/>
        <v>S</v>
      </c>
      <c r="AP22" s="180" t="str">
        <f t="shared" si="2"/>
        <v>S</v>
      </c>
      <c r="AQ22" s="180" t="str">
        <f t="shared" si="2"/>
        <v>S</v>
      </c>
      <c r="AR22" s="180" t="str">
        <f t="shared" si="2"/>
        <v>S</v>
      </c>
      <c r="AS22" s="180" t="str">
        <f t="shared" si="2"/>
        <v>S</v>
      </c>
      <c r="AT22" s="180" t="str">
        <f t="shared" si="2"/>
        <v>S</v>
      </c>
      <c r="AU22" s="180" t="str">
        <f t="shared" si="2"/>
        <v>C</v>
      </c>
      <c r="AV22" s="180" t="str">
        <f t="shared" si="4"/>
        <v/>
      </c>
      <c r="AW22" s="12"/>
      <c r="AX22" s="92"/>
      <c r="AY22" s="165" t="s">
        <v>129</v>
      </c>
      <c r="AZ22" s="165" t="s">
        <v>129</v>
      </c>
      <c r="BA22" s="165" t="s">
        <v>129</v>
      </c>
      <c r="BB22" s="165" t="s">
        <v>129</v>
      </c>
      <c r="BC22" s="165" t="s">
        <v>129</v>
      </c>
      <c r="BD22" s="165" t="s">
        <v>129</v>
      </c>
      <c r="BE22" s="165" t="s">
        <v>129</v>
      </c>
      <c r="BF22" s="165" t="s">
        <v>129</v>
      </c>
      <c r="BG22" s="165" t="s">
        <v>129</v>
      </c>
      <c r="BH22" s="165" t="s">
        <v>129</v>
      </c>
      <c r="BI22" s="165" t="s">
        <v>129</v>
      </c>
      <c r="BJ22" s="165" t="s">
        <v>129</v>
      </c>
      <c r="BK22" s="165" t="s">
        <v>129</v>
      </c>
      <c r="BL22" s="165" t="s">
        <v>129</v>
      </c>
      <c r="BM22" s="165" t="s">
        <v>129</v>
      </c>
      <c r="BN22" s="165" t="s">
        <v>128</v>
      </c>
      <c r="BO22" s="123"/>
      <c r="BP22" s="167">
        <v>1</v>
      </c>
      <c r="BQ22" s="165" t="s">
        <v>129</v>
      </c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80" t="str">
        <f t="shared" ref="AF23:AU25" si="5">TRIM(AY23)</f>
        <v/>
      </c>
      <c r="AG23" s="180" t="str">
        <f t="shared" si="5"/>
        <v/>
      </c>
      <c r="AH23" s="180" t="str">
        <f t="shared" si="5"/>
        <v/>
      </c>
      <c r="AI23" s="180" t="str">
        <f t="shared" si="5"/>
        <v/>
      </c>
      <c r="AJ23" s="180" t="str">
        <f t="shared" si="5"/>
        <v/>
      </c>
      <c r="AK23" s="180" t="str">
        <f t="shared" si="5"/>
        <v/>
      </c>
      <c r="AL23" s="180" t="str">
        <f t="shared" si="5"/>
        <v/>
      </c>
      <c r="AM23" s="180" t="str">
        <f t="shared" si="5"/>
        <v/>
      </c>
      <c r="AN23" s="180" t="str">
        <f t="shared" si="5"/>
        <v/>
      </c>
      <c r="AO23" s="180" t="str">
        <f t="shared" si="5"/>
        <v/>
      </c>
      <c r="AP23" s="180" t="str">
        <f t="shared" si="5"/>
        <v/>
      </c>
      <c r="AQ23" s="180" t="str">
        <f t="shared" si="5"/>
        <v/>
      </c>
      <c r="AR23" s="180" t="str">
        <f t="shared" si="5"/>
        <v/>
      </c>
      <c r="AS23" s="180" t="str">
        <f t="shared" si="5"/>
        <v/>
      </c>
      <c r="AT23" s="180" t="str">
        <f t="shared" si="5"/>
        <v/>
      </c>
      <c r="AU23" s="180" t="str">
        <f t="shared" si="5"/>
        <v/>
      </c>
      <c r="AV23" s="180" t="str">
        <f t="shared" si="4"/>
        <v/>
      </c>
      <c r="AX23" s="92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23"/>
      <c r="BP23" s="167">
        <v>1.125</v>
      </c>
      <c r="BQ23" s="165" t="s">
        <v>128</v>
      </c>
      <c r="BR23" s="167"/>
      <c r="BS23" s="165"/>
      <c r="BT23" s="123"/>
      <c r="BU23" s="168"/>
      <c r="BV23" s="165"/>
    </row>
    <row r="24" spans="3:74" ht="21.75" customHeight="1" x14ac:dyDescent="0.25">
      <c r="AF24" s="180" t="str">
        <f t="shared" si="5"/>
        <v/>
      </c>
      <c r="AG24" s="180" t="str">
        <f t="shared" si="5"/>
        <v/>
      </c>
      <c r="AH24" s="180" t="str">
        <f t="shared" si="5"/>
        <v/>
      </c>
      <c r="AI24" s="180" t="str">
        <f t="shared" si="5"/>
        <v/>
      </c>
      <c r="AJ24" s="180" t="str">
        <f t="shared" si="5"/>
        <v/>
      </c>
      <c r="AK24" s="180" t="str">
        <f t="shared" si="5"/>
        <v/>
      </c>
      <c r="AL24" s="180" t="str">
        <f t="shared" si="5"/>
        <v/>
      </c>
      <c r="AM24" s="180" t="str">
        <f t="shared" si="5"/>
        <v/>
      </c>
      <c r="AN24" s="180" t="str">
        <f t="shared" si="5"/>
        <v/>
      </c>
      <c r="AO24" s="180" t="str">
        <f t="shared" si="5"/>
        <v/>
      </c>
      <c r="AP24" s="180" t="str">
        <f t="shared" si="5"/>
        <v/>
      </c>
      <c r="AQ24" s="180" t="str">
        <f t="shared" si="5"/>
        <v/>
      </c>
      <c r="AR24" s="180" t="str">
        <f t="shared" si="5"/>
        <v/>
      </c>
      <c r="AS24" s="180" t="str">
        <f t="shared" si="5"/>
        <v/>
      </c>
      <c r="AT24" s="180" t="str">
        <f t="shared" si="5"/>
        <v/>
      </c>
      <c r="AU24" s="180" t="str">
        <f t="shared" si="5"/>
        <v/>
      </c>
      <c r="AV24" s="180" t="str">
        <f t="shared" si="4"/>
        <v/>
      </c>
      <c r="AX24" s="88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23"/>
      <c r="BP24" s="168" t="s">
        <v>148</v>
      </c>
      <c r="BQ24" s="165">
        <v>43</v>
      </c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0</v>
      </c>
      <c r="E25" s="137">
        <f t="shared" ref="D25:H40" si="6">IF(E5=E$4,1,0)</f>
        <v>1</v>
      </c>
      <c r="F25" s="137">
        <f t="shared" si="6"/>
        <v>0</v>
      </c>
      <c r="G25" s="137">
        <f t="shared" si="6"/>
        <v>0</v>
      </c>
      <c r="H25" s="137">
        <f t="shared" si="6"/>
        <v>0</v>
      </c>
      <c r="I25" s="137"/>
      <c r="J25" s="137">
        <f t="shared" ref="J25:Y40" si="7">IF(J5=J$4,1,0)</f>
        <v>0</v>
      </c>
      <c r="K25" s="137">
        <f t="shared" si="7"/>
        <v>1</v>
      </c>
      <c r="L25" s="137">
        <f t="shared" si="7"/>
        <v>1</v>
      </c>
      <c r="M25" s="137">
        <f t="shared" si="7"/>
        <v>1</v>
      </c>
      <c r="N25" s="137">
        <f t="shared" si="7"/>
        <v>1</v>
      </c>
      <c r="O25" s="137">
        <f t="shared" si="7"/>
        <v>1</v>
      </c>
      <c r="P25" s="137">
        <f t="shared" si="7"/>
        <v>1</v>
      </c>
      <c r="Q25" s="137">
        <f t="shared" si="7"/>
        <v>1</v>
      </c>
      <c r="R25" s="137">
        <f t="shared" si="7"/>
        <v>1</v>
      </c>
      <c r="S25" s="137">
        <f t="shared" si="7"/>
        <v>0</v>
      </c>
      <c r="T25" s="137">
        <f t="shared" si="7"/>
        <v>1</v>
      </c>
      <c r="U25" s="137">
        <f t="shared" si="7"/>
        <v>0</v>
      </c>
      <c r="V25" s="137">
        <f t="shared" si="7"/>
        <v>0</v>
      </c>
      <c r="W25" s="137">
        <f t="shared" si="7"/>
        <v>0</v>
      </c>
      <c r="X25" s="137">
        <f t="shared" si="7"/>
        <v>0</v>
      </c>
      <c r="Y25" s="137">
        <f t="shared" si="7"/>
        <v>1</v>
      </c>
      <c r="Z25" s="138"/>
      <c r="AA25" s="96"/>
      <c r="AE25" s="12"/>
      <c r="AF25" s="180" t="str">
        <f t="shared" si="5"/>
        <v>C</v>
      </c>
      <c r="AG25" s="180" t="str">
        <f t="shared" si="5"/>
        <v>C</v>
      </c>
      <c r="AH25" s="180" t="str">
        <f t="shared" si="5"/>
        <v>C</v>
      </c>
      <c r="AI25" s="180" t="str">
        <f t="shared" si="5"/>
        <v>C</v>
      </c>
      <c r="AJ25" s="180" t="str">
        <f t="shared" si="5"/>
        <v>S</v>
      </c>
      <c r="AK25" s="180" t="str">
        <f t="shared" si="5"/>
        <v>C</v>
      </c>
      <c r="AL25" s="180" t="str">
        <f t="shared" si="5"/>
        <v>C</v>
      </c>
      <c r="AM25" s="180" t="str">
        <f t="shared" si="5"/>
        <v>S</v>
      </c>
      <c r="AN25" s="180" t="str">
        <f t="shared" si="5"/>
        <v>C</v>
      </c>
      <c r="AO25" s="180" t="str">
        <f t="shared" si="5"/>
        <v>C</v>
      </c>
      <c r="AP25" s="180" t="str">
        <f t="shared" si="5"/>
        <v>C</v>
      </c>
      <c r="AQ25" s="180" t="str">
        <f t="shared" si="5"/>
        <v>C</v>
      </c>
      <c r="AR25" s="180" t="str">
        <f t="shared" si="5"/>
        <v>C</v>
      </c>
      <c r="AS25" s="180" t="str">
        <f t="shared" si="5"/>
        <v>C</v>
      </c>
      <c r="AT25" s="180" t="str">
        <f t="shared" si="5"/>
        <v>C</v>
      </c>
      <c r="AU25" s="180" t="str">
        <f t="shared" si="5"/>
        <v>C</v>
      </c>
      <c r="AV25" s="180" t="str">
        <f t="shared" si="4"/>
        <v/>
      </c>
      <c r="AW25" s="12"/>
      <c r="AX25" s="92"/>
      <c r="AY25" s="165" t="s">
        <v>128</v>
      </c>
      <c r="AZ25" s="165" t="s">
        <v>128</v>
      </c>
      <c r="BA25" s="165" t="s">
        <v>128</v>
      </c>
      <c r="BB25" s="165" t="s">
        <v>128</v>
      </c>
      <c r="BC25" s="165" t="s">
        <v>129</v>
      </c>
      <c r="BD25" s="165" t="s">
        <v>128</v>
      </c>
      <c r="BE25" s="165" t="s">
        <v>128</v>
      </c>
      <c r="BF25" s="165" t="s">
        <v>129</v>
      </c>
      <c r="BG25" s="165" t="s">
        <v>128</v>
      </c>
      <c r="BH25" s="165" t="s">
        <v>128</v>
      </c>
      <c r="BI25" s="165" t="s">
        <v>128</v>
      </c>
      <c r="BJ25" s="165" t="s">
        <v>128</v>
      </c>
      <c r="BK25" s="165" t="s">
        <v>128</v>
      </c>
      <c r="BL25" s="165" t="s">
        <v>128</v>
      </c>
      <c r="BM25" s="165" t="s">
        <v>128</v>
      </c>
      <c r="BN25" s="165" t="s">
        <v>128</v>
      </c>
      <c r="BO25" s="92"/>
      <c r="BP25" s="96"/>
      <c r="BQ25" s="165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6"/>
        <v>0</v>
      </c>
      <c r="E26" s="137">
        <f t="shared" si="6"/>
        <v>1</v>
      </c>
      <c r="F26" s="137">
        <f t="shared" si="6"/>
        <v>1</v>
      </c>
      <c r="G26" s="137">
        <f t="shared" si="6"/>
        <v>0</v>
      </c>
      <c r="H26" s="137">
        <f t="shared" si="6"/>
        <v>0</v>
      </c>
      <c r="I26" s="137"/>
      <c r="J26" s="137">
        <f t="shared" si="7"/>
        <v>1</v>
      </c>
      <c r="K26" s="137">
        <f t="shared" si="7"/>
        <v>1</v>
      </c>
      <c r="L26" s="137">
        <f t="shared" si="7"/>
        <v>1</v>
      </c>
      <c r="M26" s="137">
        <f t="shared" si="7"/>
        <v>1</v>
      </c>
      <c r="N26" s="137">
        <f t="shared" si="7"/>
        <v>1</v>
      </c>
      <c r="O26" s="137">
        <f t="shared" si="7"/>
        <v>0</v>
      </c>
      <c r="P26" s="137">
        <f t="shared" si="7"/>
        <v>0</v>
      </c>
      <c r="Q26" s="137">
        <f t="shared" si="7"/>
        <v>1</v>
      </c>
      <c r="R26" s="137">
        <f t="shared" si="7"/>
        <v>1</v>
      </c>
      <c r="S26" s="137">
        <f t="shared" si="7"/>
        <v>0</v>
      </c>
      <c r="T26" s="137">
        <f t="shared" si="7"/>
        <v>0</v>
      </c>
      <c r="U26" s="137">
        <f t="shared" si="7"/>
        <v>0</v>
      </c>
      <c r="V26" s="137">
        <f t="shared" si="7"/>
        <v>0</v>
      </c>
      <c r="W26" s="137">
        <f t="shared" si="7"/>
        <v>0</v>
      </c>
      <c r="X26" s="137">
        <f t="shared" si="7"/>
        <v>0</v>
      </c>
      <c r="Y26" s="137">
        <f t="shared" si="7"/>
        <v>1</v>
      </c>
      <c r="Z26" s="138"/>
      <c r="AA26" s="96"/>
      <c r="AE26" s="12"/>
      <c r="AF26" s="180">
        <v>60</v>
      </c>
      <c r="AG26" s="180">
        <v>42</v>
      </c>
      <c r="AH26" s="180">
        <v>54</v>
      </c>
      <c r="AI26" s="180">
        <v>43</v>
      </c>
      <c r="AJ26" s="181"/>
      <c r="AK26" s="180">
        <v>42</v>
      </c>
      <c r="AL26" s="180">
        <v>45</v>
      </c>
      <c r="AM26" s="180">
        <v>63</v>
      </c>
      <c r="AN26" s="180">
        <v>42</v>
      </c>
      <c r="AO26" s="180">
        <v>56</v>
      </c>
      <c r="AP26" s="180"/>
      <c r="AQ26" s="180">
        <v>48</v>
      </c>
      <c r="AR26" s="180">
        <v>45</v>
      </c>
      <c r="AS26" s="180">
        <v>54</v>
      </c>
      <c r="AT26" s="180">
        <v>63</v>
      </c>
      <c r="AU26" s="180">
        <v>44</v>
      </c>
      <c r="AV26" s="180">
        <v>60</v>
      </c>
      <c r="AW26" s="12"/>
      <c r="AX26" s="92"/>
      <c r="AY26" s="165">
        <v>40</v>
      </c>
      <c r="AZ26" s="165">
        <v>45</v>
      </c>
      <c r="BA26" s="165">
        <v>43</v>
      </c>
      <c r="BB26" s="165">
        <v>46</v>
      </c>
      <c r="BC26" s="165">
        <v>45</v>
      </c>
      <c r="BD26" s="165">
        <v>36</v>
      </c>
      <c r="BE26" s="165">
        <v>40</v>
      </c>
      <c r="BF26" s="165">
        <v>48</v>
      </c>
      <c r="BG26" s="165">
        <v>34</v>
      </c>
      <c r="BH26" s="165">
        <v>42</v>
      </c>
      <c r="BI26" s="165">
        <v>48</v>
      </c>
      <c r="BJ26" s="165">
        <v>38</v>
      </c>
      <c r="BK26" s="165">
        <v>48</v>
      </c>
      <c r="BL26" s="165">
        <v>45</v>
      </c>
      <c r="BM26" s="165">
        <v>34</v>
      </c>
      <c r="BN26" s="165">
        <v>27</v>
      </c>
      <c r="BO26" s="92"/>
      <c r="BP26" s="98"/>
      <c r="BQ26" s="165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6"/>
        <v>1</v>
      </c>
      <c r="E27" s="137">
        <f t="shared" si="6"/>
        <v>1</v>
      </c>
      <c r="F27" s="137">
        <f t="shared" si="6"/>
        <v>1</v>
      </c>
      <c r="G27" s="137">
        <f t="shared" si="6"/>
        <v>1</v>
      </c>
      <c r="H27" s="137">
        <f t="shared" si="6"/>
        <v>1</v>
      </c>
      <c r="I27" s="137"/>
      <c r="J27" s="137">
        <f t="shared" si="7"/>
        <v>1</v>
      </c>
      <c r="K27" s="137">
        <f t="shared" si="7"/>
        <v>1</v>
      </c>
      <c r="L27" s="137">
        <f t="shared" si="7"/>
        <v>1</v>
      </c>
      <c r="M27" s="137">
        <f t="shared" si="7"/>
        <v>0</v>
      </c>
      <c r="N27" s="137">
        <f t="shared" si="7"/>
        <v>1</v>
      </c>
      <c r="O27" s="137">
        <f t="shared" si="7"/>
        <v>1</v>
      </c>
      <c r="P27" s="137">
        <f t="shared" si="7"/>
        <v>0</v>
      </c>
      <c r="Q27" s="137">
        <f t="shared" si="7"/>
        <v>1</v>
      </c>
      <c r="R27" s="137">
        <f t="shared" si="7"/>
        <v>1</v>
      </c>
      <c r="S27" s="137">
        <f t="shared" si="7"/>
        <v>0</v>
      </c>
      <c r="T27" s="137">
        <f t="shared" si="7"/>
        <v>0</v>
      </c>
      <c r="U27" s="137">
        <f t="shared" si="7"/>
        <v>0</v>
      </c>
      <c r="V27" s="137">
        <f t="shared" si="7"/>
        <v>0</v>
      </c>
      <c r="W27" s="137">
        <f t="shared" si="7"/>
        <v>0</v>
      </c>
      <c r="X27" s="137">
        <f t="shared" si="7"/>
        <v>0</v>
      </c>
      <c r="Y27" s="137">
        <f t="shared" si="7"/>
        <v>1</v>
      </c>
      <c r="Z27" s="138"/>
      <c r="AA27" s="96"/>
      <c r="AE27" s="12"/>
      <c r="AF27" s="12"/>
      <c r="AG27" s="12"/>
      <c r="AH27" s="12"/>
      <c r="AI27" s="109"/>
      <c r="AJ27" s="12"/>
      <c r="AK27" s="109"/>
      <c r="AL27" s="76"/>
      <c r="AM27" s="76"/>
      <c r="AN27" s="12"/>
      <c r="AO27" s="12"/>
      <c r="AP27" s="12"/>
      <c r="AQ27" s="12"/>
      <c r="AR27" s="12"/>
      <c r="AS27" s="12"/>
      <c r="AT27" s="12"/>
      <c r="AU27" s="12"/>
      <c r="AV27" s="109"/>
      <c r="AW27" s="1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165"/>
      <c r="BR27" s="96"/>
    </row>
    <row r="28" spans="3:74" s="88" customFormat="1" ht="21.75" customHeight="1" x14ac:dyDescent="0.25">
      <c r="C28" s="136" t="s">
        <v>37</v>
      </c>
      <c r="D28" s="137">
        <f t="shared" si="6"/>
        <v>0</v>
      </c>
      <c r="E28" s="137">
        <f t="shared" si="6"/>
        <v>1</v>
      </c>
      <c r="F28" s="137">
        <f t="shared" si="6"/>
        <v>0</v>
      </c>
      <c r="G28" s="137">
        <f t="shared" si="6"/>
        <v>1</v>
      </c>
      <c r="H28" s="137">
        <f t="shared" si="6"/>
        <v>1</v>
      </c>
      <c r="I28" s="137"/>
      <c r="J28" s="137">
        <f t="shared" si="7"/>
        <v>0</v>
      </c>
      <c r="K28" s="137">
        <f t="shared" si="7"/>
        <v>1</v>
      </c>
      <c r="L28" s="137">
        <f t="shared" si="7"/>
        <v>1</v>
      </c>
      <c r="M28" s="137">
        <f t="shared" si="7"/>
        <v>1</v>
      </c>
      <c r="N28" s="137">
        <f t="shared" si="7"/>
        <v>0</v>
      </c>
      <c r="O28" s="137">
        <f t="shared" si="7"/>
        <v>0</v>
      </c>
      <c r="P28" s="137">
        <f t="shared" si="7"/>
        <v>0</v>
      </c>
      <c r="Q28" s="137">
        <f t="shared" si="7"/>
        <v>1</v>
      </c>
      <c r="R28" s="137">
        <f t="shared" si="7"/>
        <v>1</v>
      </c>
      <c r="S28" s="137">
        <f t="shared" si="7"/>
        <v>0</v>
      </c>
      <c r="T28" s="137">
        <f t="shared" si="7"/>
        <v>1</v>
      </c>
      <c r="U28" s="137">
        <f t="shared" si="7"/>
        <v>0</v>
      </c>
      <c r="V28" s="137">
        <f t="shared" si="7"/>
        <v>0</v>
      </c>
      <c r="W28" s="137">
        <f t="shared" si="7"/>
        <v>0</v>
      </c>
      <c r="X28" s="137">
        <f t="shared" si="7"/>
        <v>0</v>
      </c>
      <c r="Y28" s="137">
        <f t="shared" si="7"/>
        <v>1</v>
      </c>
      <c r="Z28" s="138"/>
      <c r="AA28" s="96"/>
      <c r="AE28" s="12"/>
      <c r="AF28" s="12"/>
      <c r="AG28" s="12"/>
      <c r="AH28" s="12"/>
      <c r="AI28" s="12"/>
      <c r="AJ28" s="12"/>
      <c r="AK28" s="12"/>
      <c r="AL28" s="182"/>
      <c r="AM28" s="76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6"/>
        <v>1</v>
      </c>
      <c r="E29" s="137">
        <f t="shared" si="6"/>
        <v>0</v>
      </c>
      <c r="F29" s="137">
        <f t="shared" si="6"/>
        <v>0</v>
      </c>
      <c r="G29" s="137">
        <f t="shared" si="6"/>
        <v>0</v>
      </c>
      <c r="H29" s="137">
        <f t="shared" si="6"/>
        <v>0</v>
      </c>
      <c r="I29" s="137"/>
      <c r="J29" s="137">
        <f t="shared" si="7"/>
        <v>1</v>
      </c>
      <c r="K29" s="137">
        <f t="shared" si="7"/>
        <v>1</v>
      </c>
      <c r="L29" s="137">
        <f t="shared" si="7"/>
        <v>0</v>
      </c>
      <c r="M29" s="137">
        <f t="shared" si="7"/>
        <v>0</v>
      </c>
      <c r="N29" s="137">
        <f t="shared" si="7"/>
        <v>0</v>
      </c>
      <c r="O29" s="137">
        <f t="shared" si="7"/>
        <v>1</v>
      </c>
      <c r="P29" s="137">
        <f t="shared" si="7"/>
        <v>1</v>
      </c>
      <c r="Q29" s="137">
        <f t="shared" si="7"/>
        <v>0</v>
      </c>
      <c r="R29" s="137">
        <f t="shared" si="7"/>
        <v>0</v>
      </c>
      <c r="S29" s="137">
        <f t="shared" si="7"/>
        <v>1</v>
      </c>
      <c r="T29" s="137">
        <f t="shared" si="7"/>
        <v>1</v>
      </c>
      <c r="U29" s="137">
        <f t="shared" si="7"/>
        <v>0</v>
      </c>
      <c r="V29" s="137">
        <f t="shared" si="7"/>
        <v>0</v>
      </c>
      <c r="W29" s="137">
        <f t="shared" si="7"/>
        <v>0</v>
      </c>
      <c r="X29" s="137">
        <f t="shared" si="7"/>
        <v>0</v>
      </c>
      <c r="Y29" s="137">
        <f t="shared" si="7"/>
        <v>0</v>
      </c>
      <c r="Z29" s="138"/>
      <c r="AA29" s="96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6"/>
        <v>1</v>
      </c>
      <c r="E30" s="137">
        <f t="shared" si="6"/>
        <v>1</v>
      </c>
      <c r="F30" s="137">
        <f t="shared" si="6"/>
        <v>1</v>
      </c>
      <c r="G30" s="137">
        <f t="shared" si="6"/>
        <v>0</v>
      </c>
      <c r="H30" s="137">
        <f t="shared" si="6"/>
        <v>0</v>
      </c>
      <c r="I30" s="137"/>
      <c r="J30" s="137">
        <f t="shared" si="7"/>
        <v>1</v>
      </c>
      <c r="K30" s="137">
        <f t="shared" si="7"/>
        <v>1</v>
      </c>
      <c r="L30" s="137">
        <f t="shared" si="7"/>
        <v>1</v>
      </c>
      <c r="M30" s="137">
        <f t="shared" si="7"/>
        <v>0</v>
      </c>
      <c r="N30" s="137">
        <f t="shared" si="7"/>
        <v>1</v>
      </c>
      <c r="O30" s="137">
        <f t="shared" si="7"/>
        <v>1</v>
      </c>
      <c r="P30" s="137">
        <f t="shared" si="7"/>
        <v>0</v>
      </c>
      <c r="Q30" s="137">
        <f t="shared" si="7"/>
        <v>1</v>
      </c>
      <c r="R30" s="137">
        <f t="shared" si="7"/>
        <v>1</v>
      </c>
      <c r="S30" s="137">
        <f t="shared" si="7"/>
        <v>0</v>
      </c>
      <c r="T30" s="137">
        <f t="shared" si="7"/>
        <v>0</v>
      </c>
      <c r="U30" s="137">
        <f t="shared" si="7"/>
        <v>0</v>
      </c>
      <c r="V30" s="137">
        <f t="shared" si="7"/>
        <v>0</v>
      </c>
      <c r="W30" s="137">
        <f t="shared" si="7"/>
        <v>0</v>
      </c>
      <c r="X30" s="137">
        <f t="shared" si="7"/>
        <v>0</v>
      </c>
      <c r="Y30" s="137">
        <f t="shared" si="7"/>
        <v>1</v>
      </c>
      <c r="Z30" s="138"/>
      <c r="AA30" s="96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6"/>
        <v>0</v>
      </c>
      <c r="E31" s="137">
        <f t="shared" si="6"/>
        <v>1</v>
      </c>
      <c r="F31" s="137">
        <f t="shared" si="6"/>
        <v>1</v>
      </c>
      <c r="G31" s="137">
        <f t="shared" si="6"/>
        <v>0</v>
      </c>
      <c r="H31" s="137">
        <f t="shared" si="6"/>
        <v>1</v>
      </c>
      <c r="I31" s="137"/>
      <c r="J31" s="137">
        <f t="shared" si="7"/>
        <v>1</v>
      </c>
      <c r="K31" s="137">
        <f t="shared" si="7"/>
        <v>0</v>
      </c>
      <c r="L31" s="137">
        <f t="shared" si="7"/>
        <v>1</v>
      </c>
      <c r="M31" s="137">
        <f t="shared" si="7"/>
        <v>1</v>
      </c>
      <c r="N31" s="137">
        <f t="shared" si="7"/>
        <v>0</v>
      </c>
      <c r="O31" s="137">
        <f t="shared" si="7"/>
        <v>1</v>
      </c>
      <c r="P31" s="137">
        <f t="shared" si="7"/>
        <v>1</v>
      </c>
      <c r="Q31" s="137">
        <f t="shared" si="7"/>
        <v>1</v>
      </c>
      <c r="R31" s="137">
        <f t="shared" si="7"/>
        <v>1</v>
      </c>
      <c r="S31" s="137">
        <f t="shared" si="7"/>
        <v>0</v>
      </c>
      <c r="T31" s="137">
        <f t="shared" si="7"/>
        <v>1</v>
      </c>
      <c r="U31" s="137">
        <f t="shared" si="7"/>
        <v>0</v>
      </c>
      <c r="V31" s="137">
        <f t="shared" si="7"/>
        <v>0</v>
      </c>
      <c r="W31" s="137">
        <f t="shared" si="7"/>
        <v>0</v>
      </c>
      <c r="X31" s="137">
        <f t="shared" si="7"/>
        <v>0</v>
      </c>
      <c r="Y31" s="137">
        <f t="shared" si="7"/>
        <v>1</v>
      </c>
      <c r="Z31" s="138"/>
      <c r="AA31" s="96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6"/>
        <v>0</v>
      </c>
      <c r="E32" s="137">
        <f t="shared" si="6"/>
        <v>0</v>
      </c>
      <c r="F32" s="137">
        <f t="shared" si="6"/>
        <v>0</v>
      </c>
      <c r="G32" s="137">
        <f t="shared" si="6"/>
        <v>0</v>
      </c>
      <c r="H32" s="137">
        <f t="shared" si="6"/>
        <v>0</v>
      </c>
      <c r="I32" s="137"/>
      <c r="J32" s="137">
        <f t="shared" si="7"/>
        <v>0</v>
      </c>
      <c r="K32" s="137">
        <f t="shared" si="7"/>
        <v>1</v>
      </c>
      <c r="L32" s="137">
        <f t="shared" si="7"/>
        <v>0</v>
      </c>
      <c r="M32" s="137">
        <f t="shared" si="7"/>
        <v>1</v>
      </c>
      <c r="N32" s="137">
        <f t="shared" si="7"/>
        <v>0</v>
      </c>
      <c r="O32" s="137">
        <f t="shared" si="7"/>
        <v>0</v>
      </c>
      <c r="P32" s="137">
        <f t="shared" si="7"/>
        <v>1</v>
      </c>
      <c r="Q32" s="137">
        <f t="shared" si="7"/>
        <v>1</v>
      </c>
      <c r="R32" s="137">
        <f t="shared" si="7"/>
        <v>1</v>
      </c>
      <c r="S32" s="137">
        <f t="shared" si="7"/>
        <v>0</v>
      </c>
      <c r="T32" s="137">
        <f t="shared" si="7"/>
        <v>1</v>
      </c>
      <c r="U32" s="137">
        <f t="shared" si="7"/>
        <v>0</v>
      </c>
      <c r="V32" s="137">
        <f t="shared" si="7"/>
        <v>0</v>
      </c>
      <c r="W32" s="137">
        <f t="shared" si="7"/>
        <v>0</v>
      </c>
      <c r="X32" s="137">
        <f t="shared" si="7"/>
        <v>0</v>
      </c>
      <c r="Y32" s="137">
        <f t="shared" si="7"/>
        <v>0</v>
      </c>
      <c r="Z32" s="138"/>
      <c r="AA32" s="96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6"/>
        <v>0</v>
      </c>
      <c r="E33" s="137">
        <f>IF(E13=E$4,1,0)</f>
        <v>0</v>
      </c>
      <c r="F33" s="137">
        <f t="shared" si="6"/>
        <v>0</v>
      </c>
      <c r="G33" s="137">
        <f t="shared" si="6"/>
        <v>1</v>
      </c>
      <c r="H33" s="137">
        <f t="shared" si="6"/>
        <v>1</v>
      </c>
      <c r="I33" s="137"/>
      <c r="J33" s="137">
        <f t="shared" si="7"/>
        <v>0</v>
      </c>
      <c r="K33" s="137">
        <f t="shared" si="7"/>
        <v>1</v>
      </c>
      <c r="L33" s="137">
        <f t="shared" si="7"/>
        <v>1</v>
      </c>
      <c r="M33" s="137">
        <f t="shared" si="7"/>
        <v>1</v>
      </c>
      <c r="N33" s="137">
        <f t="shared" si="7"/>
        <v>0</v>
      </c>
      <c r="O33" s="137">
        <f t="shared" si="7"/>
        <v>1</v>
      </c>
      <c r="P33" s="137">
        <f t="shared" si="7"/>
        <v>0</v>
      </c>
      <c r="Q33" s="137">
        <f t="shared" si="7"/>
        <v>1</v>
      </c>
      <c r="R33" s="137">
        <f t="shared" si="7"/>
        <v>0</v>
      </c>
      <c r="S33" s="137">
        <f t="shared" si="7"/>
        <v>0</v>
      </c>
      <c r="T33" s="137">
        <f t="shared" si="7"/>
        <v>1</v>
      </c>
      <c r="U33" s="137">
        <f t="shared" si="7"/>
        <v>0</v>
      </c>
      <c r="V33" s="137">
        <f t="shared" si="7"/>
        <v>0</v>
      </c>
      <c r="W33" s="137">
        <f t="shared" si="7"/>
        <v>0</v>
      </c>
      <c r="X33" s="137">
        <f t="shared" si="7"/>
        <v>0</v>
      </c>
      <c r="Y33" s="137">
        <f t="shared" si="7"/>
        <v>1</v>
      </c>
      <c r="Z33" s="138"/>
      <c r="AA33" s="96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6"/>
        <v>1</v>
      </c>
      <c r="E34" s="137">
        <f t="shared" si="6"/>
        <v>1</v>
      </c>
      <c r="F34" s="137">
        <f t="shared" si="6"/>
        <v>1</v>
      </c>
      <c r="G34" s="137">
        <f t="shared" si="6"/>
        <v>1</v>
      </c>
      <c r="H34" s="137">
        <f t="shared" si="6"/>
        <v>1</v>
      </c>
      <c r="I34" s="137"/>
      <c r="J34" s="137">
        <f t="shared" si="7"/>
        <v>1</v>
      </c>
      <c r="K34" s="137">
        <f t="shared" si="7"/>
        <v>1</v>
      </c>
      <c r="L34" s="137">
        <f t="shared" si="7"/>
        <v>1</v>
      </c>
      <c r="M34" s="137">
        <f t="shared" si="7"/>
        <v>0</v>
      </c>
      <c r="N34" s="137">
        <f t="shared" si="7"/>
        <v>1</v>
      </c>
      <c r="O34" s="137">
        <f t="shared" si="7"/>
        <v>0</v>
      </c>
      <c r="P34" s="137">
        <f t="shared" si="7"/>
        <v>0</v>
      </c>
      <c r="Q34" s="137">
        <f t="shared" si="7"/>
        <v>1</v>
      </c>
      <c r="R34" s="137">
        <f t="shared" si="7"/>
        <v>0</v>
      </c>
      <c r="S34" s="137">
        <f t="shared" si="7"/>
        <v>0</v>
      </c>
      <c r="T34" s="137">
        <f t="shared" si="7"/>
        <v>1</v>
      </c>
      <c r="U34" s="137">
        <f t="shared" si="7"/>
        <v>0</v>
      </c>
      <c r="V34" s="137">
        <f t="shared" si="7"/>
        <v>0</v>
      </c>
      <c r="W34" s="137">
        <f t="shared" si="7"/>
        <v>0</v>
      </c>
      <c r="X34" s="137">
        <f t="shared" si="7"/>
        <v>0</v>
      </c>
      <c r="Y34" s="137">
        <f t="shared" si="7"/>
        <v>1</v>
      </c>
      <c r="Z34" s="138"/>
      <c r="AA34" s="96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6"/>
        <v>1</v>
      </c>
      <c r="E35" s="137">
        <f t="shared" si="6"/>
        <v>1</v>
      </c>
      <c r="F35" s="137">
        <f t="shared" si="6"/>
        <v>0</v>
      </c>
      <c r="G35" s="137">
        <f t="shared" si="6"/>
        <v>1</v>
      </c>
      <c r="H35" s="137">
        <f t="shared" si="6"/>
        <v>0</v>
      </c>
      <c r="I35" s="137"/>
      <c r="J35" s="137">
        <f t="shared" si="7"/>
        <v>1</v>
      </c>
      <c r="K35" s="137">
        <f t="shared" si="7"/>
        <v>1</v>
      </c>
      <c r="L35" s="137">
        <f t="shared" si="7"/>
        <v>1</v>
      </c>
      <c r="M35" s="137">
        <f t="shared" si="7"/>
        <v>1</v>
      </c>
      <c r="N35" s="137">
        <f t="shared" si="7"/>
        <v>0</v>
      </c>
      <c r="O35" s="137">
        <f t="shared" si="7"/>
        <v>1</v>
      </c>
      <c r="P35" s="137">
        <f t="shared" si="7"/>
        <v>0</v>
      </c>
      <c r="Q35" s="137">
        <f t="shared" si="7"/>
        <v>1</v>
      </c>
      <c r="R35" s="137">
        <f t="shared" si="7"/>
        <v>1</v>
      </c>
      <c r="S35" s="137">
        <f t="shared" si="7"/>
        <v>0</v>
      </c>
      <c r="T35" s="137">
        <f t="shared" si="7"/>
        <v>1</v>
      </c>
      <c r="U35" s="137">
        <f t="shared" si="7"/>
        <v>0</v>
      </c>
      <c r="V35" s="137">
        <f t="shared" si="7"/>
        <v>0</v>
      </c>
      <c r="W35" s="137">
        <f t="shared" si="7"/>
        <v>0</v>
      </c>
      <c r="X35" s="137">
        <f t="shared" si="7"/>
        <v>0</v>
      </c>
      <c r="Y35" s="137">
        <f t="shared" si="7"/>
        <v>1</v>
      </c>
      <c r="Z35" s="138"/>
      <c r="AA35" s="96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6"/>
        <v>1</v>
      </c>
      <c r="E36" s="137">
        <f t="shared" si="6"/>
        <v>0</v>
      </c>
      <c r="F36" s="137">
        <f t="shared" si="6"/>
        <v>0</v>
      </c>
      <c r="G36" s="137">
        <f t="shared" si="6"/>
        <v>0</v>
      </c>
      <c r="H36" s="137">
        <f t="shared" si="6"/>
        <v>0</v>
      </c>
      <c r="I36" s="137"/>
      <c r="J36" s="137">
        <f t="shared" si="7"/>
        <v>0</v>
      </c>
      <c r="K36" s="137">
        <f t="shared" si="7"/>
        <v>1</v>
      </c>
      <c r="L36" s="137">
        <f t="shared" si="7"/>
        <v>1</v>
      </c>
      <c r="M36" s="137">
        <f t="shared" si="7"/>
        <v>1</v>
      </c>
      <c r="N36" s="137">
        <f t="shared" si="7"/>
        <v>1</v>
      </c>
      <c r="O36" s="137">
        <f t="shared" si="7"/>
        <v>0</v>
      </c>
      <c r="P36" s="137">
        <f t="shared" si="7"/>
        <v>0</v>
      </c>
      <c r="Q36" s="137">
        <f t="shared" si="7"/>
        <v>1</v>
      </c>
      <c r="R36" s="137">
        <f t="shared" si="7"/>
        <v>1</v>
      </c>
      <c r="S36" s="137">
        <f t="shared" si="7"/>
        <v>1</v>
      </c>
      <c r="T36" s="137">
        <f t="shared" si="7"/>
        <v>1</v>
      </c>
      <c r="U36" s="137">
        <f t="shared" si="7"/>
        <v>0</v>
      </c>
      <c r="V36" s="137">
        <f t="shared" si="7"/>
        <v>0</v>
      </c>
      <c r="W36" s="137">
        <f t="shared" si="7"/>
        <v>0</v>
      </c>
      <c r="X36" s="137">
        <f t="shared" si="7"/>
        <v>0</v>
      </c>
      <c r="Y36" s="137">
        <f t="shared" si="7"/>
        <v>1</v>
      </c>
      <c r="Z36" s="138"/>
      <c r="AA36" s="96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6"/>
        <v>0</v>
      </c>
      <c r="E37" s="137">
        <f t="shared" si="6"/>
        <v>1</v>
      </c>
      <c r="F37" s="137">
        <f t="shared" si="6"/>
        <v>0</v>
      </c>
      <c r="G37" s="137">
        <f t="shared" si="6"/>
        <v>1</v>
      </c>
      <c r="H37" s="137">
        <f t="shared" si="6"/>
        <v>1</v>
      </c>
      <c r="I37" s="137"/>
      <c r="J37" s="137">
        <f t="shared" si="7"/>
        <v>0</v>
      </c>
      <c r="K37" s="137">
        <f t="shared" si="7"/>
        <v>1</v>
      </c>
      <c r="L37" s="137">
        <f t="shared" si="7"/>
        <v>1</v>
      </c>
      <c r="M37" s="137">
        <f t="shared" si="7"/>
        <v>1</v>
      </c>
      <c r="N37" s="137">
        <f t="shared" si="7"/>
        <v>0</v>
      </c>
      <c r="O37" s="137">
        <f t="shared" si="7"/>
        <v>0</v>
      </c>
      <c r="P37" s="137">
        <f t="shared" si="7"/>
        <v>0</v>
      </c>
      <c r="Q37" s="137">
        <f t="shared" si="7"/>
        <v>1</v>
      </c>
      <c r="R37" s="137">
        <f t="shared" si="7"/>
        <v>1</v>
      </c>
      <c r="S37" s="137">
        <f t="shared" si="7"/>
        <v>0</v>
      </c>
      <c r="T37" s="137">
        <f t="shared" si="7"/>
        <v>1</v>
      </c>
      <c r="U37" s="137">
        <f t="shared" si="7"/>
        <v>0</v>
      </c>
      <c r="V37" s="137">
        <f t="shared" si="7"/>
        <v>0</v>
      </c>
      <c r="W37" s="137">
        <f t="shared" si="7"/>
        <v>0</v>
      </c>
      <c r="X37" s="137">
        <f t="shared" si="7"/>
        <v>0</v>
      </c>
      <c r="Y37" s="137">
        <f t="shared" si="7"/>
        <v>1</v>
      </c>
      <c r="Z37" s="138"/>
      <c r="AA37" s="96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6"/>
        <v>1</v>
      </c>
      <c r="E38" s="137">
        <f t="shared" si="6"/>
        <v>1</v>
      </c>
      <c r="F38" s="137">
        <f t="shared" si="6"/>
        <v>1</v>
      </c>
      <c r="G38" s="137">
        <f t="shared" si="6"/>
        <v>1</v>
      </c>
      <c r="H38" s="137">
        <f t="shared" si="6"/>
        <v>1</v>
      </c>
      <c r="I38" s="137"/>
      <c r="J38" s="137">
        <f t="shared" si="7"/>
        <v>0</v>
      </c>
      <c r="K38" s="137">
        <f t="shared" si="7"/>
        <v>1</v>
      </c>
      <c r="L38" s="137">
        <f t="shared" si="7"/>
        <v>1</v>
      </c>
      <c r="M38" s="137">
        <f t="shared" si="7"/>
        <v>1</v>
      </c>
      <c r="N38" s="137">
        <f t="shared" si="7"/>
        <v>0</v>
      </c>
      <c r="O38" s="137">
        <f t="shared" si="7"/>
        <v>1</v>
      </c>
      <c r="P38" s="137">
        <f t="shared" si="7"/>
        <v>0</v>
      </c>
      <c r="Q38" s="137">
        <f t="shared" si="7"/>
        <v>1</v>
      </c>
      <c r="R38" s="137">
        <f t="shared" si="7"/>
        <v>1</v>
      </c>
      <c r="S38" s="137">
        <f t="shared" si="7"/>
        <v>0</v>
      </c>
      <c r="T38" s="137">
        <f t="shared" si="7"/>
        <v>1</v>
      </c>
      <c r="U38" s="137">
        <f t="shared" si="7"/>
        <v>0</v>
      </c>
      <c r="V38" s="137">
        <f t="shared" si="7"/>
        <v>0</v>
      </c>
      <c r="W38" s="137">
        <f t="shared" si="7"/>
        <v>0</v>
      </c>
      <c r="X38" s="137">
        <f t="shared" si="7"/>
        <v>0</v>
      </c>
      <c r="Y38" s="137">
        <f t="shared" si="7"/>
        <v>1</v>
      </c>
      <c r="Z38" s="138"/>
      <c r="AA38" s="96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6"/>
        <v>1</v>
      </c>
      <c r="E39" s="137">
        <f t="shared" si="6"/>
        <v>0</v>
      </c>
      <c r="F39" s="137">
        <f t="shared" si="6"/>
        <v>0</v>
      </c>
      <c r="G39" s="137">
        <f t="shared" si="6"/>
        <v>0</v>
      </c>
      <c r="H39" s="137">
        <f t="shared" si="6"/>
        <v>1</v>
      </c>
      <c r="I39" s="137"/>
      <c r="J39" s="137">
        <f t="shared" si="7"/>
        <v>1</v>
      </c>
      <c r="K39" s="137">
        <f t="shared" si="7"/>
        <v>1</v>
      </c>
      <c r="L39" s="137">
        <f t="shared" si="7"/>
        <v>0</v>
      </c>
      <c r="M39" s="137">
        <f t="shared" si="7"/>
        <v>1</v>
      </c>
      <c r="N39" s="137">
        <f t="shared" si="7"/>
        <v>1</v>
      </c>
      <c r="O39" s="137">
        <f t="shared" si="7"/>
        <v>0</v>
      </c>
      <c r="P39" s="137">
        <f t="shared" si="7"/>
        <v>1</v>
      </c>
      <c r="Q39" s="137">
        <f t="shared" si="7"/>
        <v>1</v>
      </c>
      <c r="R39" s="137">
        <f t="shared" si="7"/>
        <v>1</v>
      </c>
      <c r="S39" s="137">
        <f t="shared" si="7"/>
        <v>0</v>
      </c>
      <c r="T39" s="137">
        <f t="shared" si="7"/>
        <v>1</v>
      </c>
      <c r="U39" s="137">
        <f t="shared" si="7"/>
        <v>0</v>
      </c>
      <c r="V39" s="137">
        <f t="shared" si="7"/>
        <v>0</v>
      </c>
      <c r="W39" s="137">
        <f t="shared" si="7"/>
        <v>0</v>
      </c>
      <c r="X39" s="137">
        <f t="shared" si="7"/>
        <v>0</v>
      </c>
      <c r="Y39" s="137">
        <f t="shared" si="7"/>
        <v>1</v>
      </c>
      <c r="Z39" s="138"/>
      <c r="AA39" s="96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6"/>
        <v>0</v>
      </c>
      <c r="E40" s="137">
        <f t="shared" si="6"/>
        <v>1</v>
      </c>
      <c r="F40" s="137">
        <f t="shared" si="6"/>
        <v>0</v>
      </c>
      <c r="G40" s="137">
        <f t="shared" si="6"/>
        <v>1</v>
      </c>
      <c r="H40" s="137">
        <f t="shared" si="6"/>
        <v>1</v>
      </c>
      <c r="I40" s="137"/>
      <c r="J40" s="137">
        <f t="shared" si="7"/>
        <v>0</v>
      </c>
      <c r="K40" s="137">
        <f t="shared" si="7"/>
        <v>1</v>
      </c>
      <c r="L40" s="137">
        <f t="shared" si="7"/>
        <v>1</v>
      </c>
      <c r="M40" s="137">
        <f t="shared" si="7"/>
        <v>1</v>
      </c>
      <c r="N40" s="137">
        <f t="shared" si="7"/>
        <v>0</v>
      </c>
      <c r="O40" s="137">
        <f t="shared" si="7"/>
        <v>0</v>
      </c>
      <c r="P40" s="137">
        <f t="shared" si="7"/>
        <v>0</v>
      </c>
      <c r="Q40" s="137">
        <f t="shared" si="7"/>
        <v>1</v>
      </c>
      <c r="R40" s="137">
        <f t="shared" si="7"/>
        <v>0</v>
      </c>
      <c r="S40" s="137">
        <f t="shared" si="7"/>
        <v>0</v>
      </c>
      <c r="T40" s="137">
        <f t="shared" si="7"/>
        <v>1</v>
      </c>
      <c r="U40" s="137">
        <f t="shared" si="7"/>
        <v>0</v>
      </c>
      <c r="V40" s="137">
        <f t="shared" si="7"/>
        <v>1</v>
      </c>
      <c r="W40" s="137">
        <f t="shared" si="7"/>
        <v>0</v>
      </c>
      <c r="X40" s="137">
        <f t="shared" si="7"/>
        <v>0</v>
      </c>
      <c r="Y40" s="137">
        <f t="shared" ref="J40:Y41" si="8">IF(Y20=Y$4,1,0)</f>
        <v>1</v>
      </c>
      <c r="Z40" s="138"/>
      <c r="AA40" s="96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9">IF(D21=D$4,1,0)</f>
        <v>0</v>
      </c>
      <c r="E41" s="137">
        <f t="shared" si="9"/>
        <v>0</v>
      </c>
      <c r="F41" s="137">
        <f t="shared" si="9"/>
        <v>0</v>
      </c>
      <c r="G41" s="137">
        <f t="shared" si="9"/>
        <v>0</v>
      </c>
      <c r="H41" s="137">
        <f t="shared" si="9"/>
        <v>0</v>
      </c>
      <c r="I41" s="137"/>
      <c r="J41" s="137">
        <f t="shared" si="8"/>
        <v>0</v>
      </c>
      <c r="K41" s="137">
        <f t="shared" si="8"/>
        <v>0</v>
      </c>
      <c r="L41" s="137">
        <f t="shared" si="8"/>
        <v>0</v>
      </c>
      <c r="M41" s="137">
        <f t="shared" si="8"/>
        <v>0</v>
      </c>
      <c r="N41" s="137">
        <f t="shared" si="8"/>
        <v>0</v>
      </c>
      <c r="O41" s="137">
        <f t="shared" si="8"/>
        <v>0</v>
      </c>
      <c r="P41" s="137">
        <f t="shared" si="8"/>
        <v>0</v>
      </c>
      <c r="Q41" s="137">
        <f t="shared" si="8"/>
        <v>0</v>
      </c>
      <c r="R41" s="137">
        <f t="shared" si="8"/>
        <v>0</v>
      </c>
      <c r="S41" s="137">
        <f t="shared" si="8"/>
        <v>0</v>
      </c>
      <c r="T41" s="137">
        <f t="shared" si="8"/>
        <v>0</v>
      </c>
      <c r="U41" s="137">
        <f t="shared" si="8"/>
        <v>0</v>
      </c>
      <c r="V41" s="137">
        <f t="shared" si="8"/>
        <v>0</v>
      </c>
      <c r="W41" s="137">
        <f t="shared" si="8"/>
        <v>0</v>
      </c>
      <c r="X41" s="137">
        <f t="shared" si="8"/>
        <v>0</v>
      </c>
      <c r="Y41" s="137">
        <f t="shared" si="8"/>
        <v>0</v>
      </c>
      <c r="Z41" s="138"/>
      <c r="AA41" s="96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10">IF(D20=D$4,1,0)</f>
        <v>0</v>
      </c>
      <c r="E42" s="137">
        <f t="shared" si="9"/>
        <v>0</v>
      </c>
      <c r="F42" s="137">
        <f t="shared" si="10"/>
        <v>0</v>
      </c>
      <c r="G42" s="137">
        <f t="shared" si="10"/>
        <v>1</v>
      </c>
      <c r="H42" s="137">
        <f t="shared" si="10"/>
        <v>1</v>
      </c>
      <c r="I42" s="137"/>
      <c r="J42" s="137">
        <f t="shared" ref="J42:Y43" si="11">IF(J20=J$4,1,0)</f>
        <v>0</v>
      </c>
      <c r="K42" s="137">
        <f t="shared" si="11"/>
        <v>1</v>
      </c>
      <c r="L42" s="137">
        <f t="shared" si="11"/>
        <v>1</v>
      </c>
      <c r="M42" s="137">
        <f t="shared" si="11"/>
        <v>1</v>
      </c>
      <c r="N42" s="137">
        <f t="shared" si="11"/>
        <v>0</v>
      </c>
      <c r="O42" s="137">
        <f t="shared" si="11"/>
        <v>0</v>
      </c>
      <c r="P42" s="137">
        <f t="shared" si="11"/>
        <v>0</v>
      </c>
      <c r="Q42" s="137">
        <f t="shared" si="11"/>
        <v>1</v>
      </c>
      <c r="R42" s="137">
        <f t="shared" si="11"/>
        <v>0</v>
      </c>
      <c r="S42" s="137">
        <f t="shared" si="11"/>
        <v>0</v>
      </c>
      <c r="T42" s="137">
        <f t="shared" si="11"/>
        <v>1</v>
      </c>
      <c r="U42" s="137">
        <f t="shared" si="11"/>
        <v>0</v>
      </c>
      <c r="V42" s="137">
        <f t="shared" si="11"/>
        <v>1</v>
      </c>
      <c r="W42" s="137">
        <f t="shared" si="11"/>
        <v>0</v>
      </c>
      <c r="X42" s="137">
        <f t="shared" si="11"/>
        <v>0</v>
      </c>
      <c r="Y42" s="137">
        <f t="shared" si="11"/>
        <v>1</v>
      </c>
      <c r="Z42" s="138"/>
      <c r="AA42" s="96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9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11"/>
        <v>0</v>
      </c>
      <c r="K43" s="137">
        <f t="shared" si="11"/>
        <v>0</v>
      </c>
      <c r="L43" s="137">
        <f t="shared" si="11"/>
        <v>0</v>
      </c>
      <c r="M43" s="137">
        <f t="shared" si="11"/>
        <v>0</v>
      </c>
      <c r="N43" s="137">
        <f t="shared" si="11"/>
        <v>0</v>
      </c>
      <c r="O43" s="137">
        <f t="shared" si="11"/>
        <v>0</v>
      </c>
      <c r="P43" s="137">
        <f t="shared" si="11"/>
        <v>0</v>
      </c>
      <c r="Q43" s="137">
        <f t="shared" si="11"/>
        <v>0</v>
      </c>
      <c r="R43" s="137">
        <f t="shared" si="11"/>
        <v>0</v>
      </c>
      <c r="S43" s="137">
        <f t="shared" si="11"/>
        <v>0</v>
      </c>
      <c r="T43" s="137">
        <f t="shared" si="11"/>
        <v>0</v>
      </c>
      <c r="U43" s="137">
        <f t="shared" si="11"/>
        <v>0</v>
      </c>
      <c r="V43" s="137">
        <f t="shared" si="11"/>
        <v>0</v>
      </c>
      <c r="W43" s="137">
        <f t="shared" si="11"/>
        <v>0</v>
      </c>
      <c r="X43" s="137">
        <f t="shared" si="11"/>
        <v>0</v>
      </c>
      <c r="Y43" s="137">
        <f t="shared" si="11"/>
        <v>0</v>
      </c>
      <c r="Z43" s="138"/>
      <c r="AA43" s="96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C1A4-1FA2-4A8D-A1B1-C7B71164BDF5}">
  <sheetPr>
    <tabColor theme="0" tint="-0.34998626667073579"/>
    <pageSetUpPr fitToPage="1"/>
  </sheetPr>
  <dimension ref="C1:BV46"/>
  <sheetViews>
    <sheetView zoomScale="85" zoomScaleNormal="85" workbookViewId="0">
      <selection activeCell="AX11" sqref="AX11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6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 t="s">
        <v>176</v>
      </c>
      <c r="E3" s="82" t="s">
        <v>192</v>
      </c>
      <c r="F3" s="82" t="s">
        <v>193</v>
      </c>
      <c r="G3" s="82" t="s">
        <v>194</v>
      </c>
      <c r="H3" s="82" t="s">
        <v>195</v>
      </c>
      <c r="I3" s="189"/>
      <c r="J3" s="32" t="s">
        <v>162</v>
      </c>
      <c r="K3" s="28" t="s">
        <v>163</v>
      </c>
      <c r="L3" s="28" t="s">
        <v>164</v>
      </c>
      <c r="M3" s="28" t="s">
        <v>165</v>
      </c>
      <c r="N3" s="28" t="s">
        <v>166</v>
      </c>
      <c r="O3" s="28" t="s">
        <v>167</v>
      </c>
      <c r="P3" s="28" t="s">
        <v>168</v>
      </c>
      <c r="Q3" s="28" t="s">
        <v>169</v>
      </c>
      <c r="R3" s="28" t="s">
        <v>170</v>
      </c>
      <c r="S3" s="28" t="s">
        <v>174</v>
      </c>
      <c r="T3" s="28" t="s">
        <v>171</v>
      </c>
      <c r="U3" s="28" t="s">
        <v>173</v>
      </c>
      <c r="V3" s="28" t="s">
        <v>172</v>
      </c>
      <c r="W3" s="186"/>
      <c r="X3" s="186"/>
      <c r="Y3" s="32" t="s">
        <v>175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197</v>
      </c>
      <c r="E4" s="31" t="s">
        <v>124</v>
      </c>
      <c r="F4" s="31" t="s">
        <v>123</v>
      </c>
      <c r="G4" s="31" t="s">
        <v>132</v>
      </c>
      <c r="H4" s="31" t="s">
        <v>127</v>
      </c>
      <c r="I4" s="31" t="s">
        <v>120</v>
      </c>
      <c r="J4" s="31" t="s">
        <v>138</v>
      </c>
      <c r="K4" s="31" t="s">
        <v>127</v>
      </c>
      <c r="L4" s="31" t="s">
        <v>131</v>
      </c>
      <c r="M4" s="31" t="s">
        <v>134</v>
      </c>
      <c r="N4" s="31" t="s">
        <v>123</v>
      </c>
      <c r="O4" s="31" t="s">
        <v>127</v>
      </c>
      <c r="P4" s="31" t="s">
        <v>133</v>
      </c>
      <c r="Q4" s="31" t="s">
        <v>128</v>
      </c>
      <c r="R4" s="31" t="s">
        <v>128</v>
      </c>
      <c r="S4" s="31" t="s">
        <v>129</v>
      </c>
      <c r="T4" s="31" t="s">
        <v>138</v>
      </c>
      <c r="U4" s="31" t="s">
        <v>132</v>
      </c>
      <c r="V4" s="31" t="s">
        <v>127</v>
      </c>
      <c r="W4" s="187" t="s">
        <v>120</v>
      </c>
      <c r="X4" s="187" t="s">
        <v>120</v>
      </c>
      <c r="Y4" s="31" t="s">
        <v>152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10" t="str">
        <f>AF5</f>
        <v>OS</v>
      </c>
      <c r="E5" s="171" t="str">
        <f>AF6</f>
        <v>I</v>
      </c>
      <c r="F5" s="171" t="str">
        <f>AF7</f>
        <v>T</v>
      </c>
      <c r="G5" s="110" t="str">
        <f>AF8</f>
        <v>M</v>
      </c>
      <c r="H5" s="110" t="str">
        <f>AF9</f>
        <v>H</v>
      </c>
      <c r="I5" s="188"/>
      <c r="J5" s="171" t="str">
        <f>AF10</f>
        <v>F</v>
      </c>
      <c r="K5" s="171" t="str">
        <f>AF11</f>
        <v>B</v>
      </c>
      <c r="L5" s="171" t="str">
        <f>AF12</f>
        <v>R</v>
      </c>
      <c r="M5" s="171" t="str">
        <f>AF13</f>
        <v>P</v>
      </c>
      <c r="N5" s="171" t="str">
        <f>AF14</f>
        <v>T</v>
      </c>
      <c r="O5" s="185" t="str">
        <f>AF15</f>
        <v>S</v>
      </c>
      <c r="P5" s="171" t="str">
        <f>AF16</f>
        <v>E</v>
      </c>
      <c r="Q5" s="110" t="str">
        <f>AF17</f>
        <v>T</v>
      </c>
      <c r="R5" s="171" t="str">
        <f>AF18</f>
        <v>C</v>
      </c>
      <c r="S5" s="171" t="str">
        <f>AF19</f>
        <v>S</v>
      </c>
      <c r="T5" s="171" t="str">
        <f>AF20</f>
        <v>F</v>
      </c>
      <c r="U5" s="171" t="str">
        <f>AF21</f>
        <v>L</v>
      </c>
      <c r="V5" s="171" t="str">
        <f>AF22</f>
        <v>B</v>
      </c>
      <c r="W5" s="183" t="str">
        <f>AF23</f>
        <v/>
      </c>
      <c r="X5" s="183" t="str">
        <f>AF24</f>
        <v/>
      </c>
      <c r="Y5" s="171" t="str">
        <f>AF25</f>
        <v>B</v>
      </c>
      <c r="Z5" s="110">
        <f>SUM(D25:Y25)</f>
        <v>14</v>
      </c>
      <c r="AA5" s="110">
        <f>AY26</f>
        <v>40</v>
      </c>
      <c r="AC5" s="21">
        <f>'WEEK 5'!AC5+Z5</f>
        <v>50</v>
      </c>
      <c r="AF5" s="113" t="str">
        <f>TRIM(AY5)</f>
        <v>OS</v>
      </c>
      <c r="AG5" s="113" t="str">
        <f t="shared" ref="AG5:AV20" si="0">TRIM(AZ5)</f>
        <v>OR</v>
      </c>
      <c r="AH5" s="113" t="str">
        <f t="shared" si="0"/>
        <v>OS</v>
      </c>
      <c r="AI5" s="113" t="str">
        <f t="shared" si="0"/>
        <v>OS</v>
      </c>
      <c r="AJ5" s="113" t="str">
        <f t="shared" si="0"/>
        <v>OR</v>
      </c>
      <c r="AK5" s="113" t="str">
        <f t="shared" si="0"/>
        <v>OS</v>
      </c>
      <c r="AL5" s="113" t="str">
        <f t="shared" si="0"/>
        <v>OS</v>
      </c>
      <c r="AM5" s="113" t="str">
        <f t="shared" si="0"/>
        <v>OS</v>
      </c>
      <c r="AN5" s="113" t="str">
        <f t="shared" si="0"/>
        <v>OS</v>
      </c>
      <c r="AO5" s="113" t="str">
        <f t="shared" si="0"/>
        <v>OS</v>
      </c>
      <c r="AP5" s="113" t="str">
        <f t="shared" si="0"/>
        <v>OS</v>
      </c>
      <c r="AQ5" s="113" t="str">
        <f t="shared" si="0"/>
        <v>OS</v>
      </c>
      <c r="AR5" s="113" t="str">
        <f t="shared" si="0"/>
        <v>OS</v>
      </c>
      <c r="AS5" s="113" t="str">
        <f t="shared" si="0"/>
        <v>OS</v>
      </c>
      <c r="AT5" s="113" t="str">
        <f t="shared" si="0"/>
        <v>OR</v>
      </c>
      <c r="AU5" s="113" t="str">
        <f t="shared" si="0"/>
        <v>OS</v>
      </c>
      <c r="AV5" s="113" t="str">
        <f t="shared" si="0"/>
        <v/>
      </c>
      <c r="AW5" s="12"/>
      <c r="AX5" s="92"/>
      <c r="AY5" s="165" t="s">
        <v>196</v>
      </c>
      <c r="AZ5" s="165" t="s">
        <v>197</v>
      </c>
      <c r="BA5" s="165" t="s">
        <v>196</v>
      </c>
      <c r="BB5" s="165" t="s">
        <v>196</v>
      </c>
      <c r="BC5" s="165" t="s">
        <v>197</v>
      </c>
      <c r="BD5" s="165" t="s">
        <v>196</v>
      </c>
      <c r="BE5" s="165" t="s">
        <v>196</v>
      </c>
      <c r="BF5" s="165" t="s">
        <v>196</v>
      </c>
      <c r="BG5" s="165" t="s">
        <v>196</v>
      </c>
      <c r="BH5" s="165" t="s">
        <v>196</v>
      </c>
      <c r="BI5" s="165" t="s">
        <v>196</v>
      </c>
      <c r="BJ5" s="165" t="s">
        <v>196</v>
      </c>
      <c r="BK5" s="165" t="s">
        <v>196</v>
      </c>
      <c r="BL5" s="165" t="s">
        <v>196</v>
      </c>
      <c r="BM5" s="165" t="s">
        <v>197</v>
      </c>
      <c r="BN5" s="165" t="s">
        <v>196</v>
      </c>
      <c r="BO5" s="123"/>
      <c r="BP5" s="98"/>
      <c r="BQ5" s="166">
        <v>4.1666666666666664E-2</v>
      </c>
      <c r="BR5" s="165" t="s">
        <v>197</v>
      </c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71" t="str">
        <f>AG5</f>
        <v>OR</v>
      </c>
      <c r="E6" s="171" t="str">
        <f>AG6</f>
        <v>I</v>
      </c>
      <c r="F6" s="110" t="str">
        <f>AG7</f>
        <v>O</v>
      </c>
      <c r="G6" s="171" t="str">
        <f>AG8</f>
        <v>L</v>
      </c>
      <c r="H6" s="171" t="str">
        <f>AG9</f>
        <v>B</v>
      </c>
      <c r="I6" s="188"/>
      <c r="J6" s="185" t="str">
        <f>AG10</f>
        <v>S</v>
      </c>
      <c r="K6" s="171" t="str">
        <f>AG11</f>
        <v>B</v>
      </c>
      <c r="L6" s="171" t="str">
        <f>AG12</f>
        <v>R</v>
      </c>
      <c r="M6" s="171" t="str">
        <f>AG13</f>
        <v>P</v>
      </c>
      <c r="N6" s="171" t="str">
        <f>AG14</f>
        <v>T</v>
      </c>
      <c r="O6" s="171" t="str">
        <f>AG15</f>
        <v>S</v>
      </c>
      <c r="P6" s="171" t="str">
        <f>AG16</f>
        <v>E</v>
      </c>
      <c r="Q6" s="171" t="str">
        <f>AG17</f>
        <v>C</v>
      </c>
      <c r="R6" s="171" t="str">
        <f>AG18</f>
        <v>C</v>
      </c>
      <c r="S6" s="171" t="str">
        <f>AG19</f>
        <v>S</v>
      </c>
      <c r="T6" s="171" t="str">
        <f>AG20</f>
        <v>F</v>
      </c>
      <c r="U6" s="171" t="str">
        <f>AG21</f>
        <v>L</v>
      </c>
      <c r="V6" s="171" t="str">
        <f>AG22</f>
        <v>B</v>
      </c>
      <c r="W6" s="183" t="str">
        <f>AG23</f>
        <v/>
      </c>
      <c r="X6" s="183" t="str">
        <f>AG24</f>
        <v/>
      </c>
      <c r="Y6" s="171" t="str">
        <f>AG25</f>
        <v>B</v>
      </c>
      <c r="Z6" s="171">
        <f t="shared" ref="Z6:Z20" si="1">SUM(D26:Y26)</f>
        <v>16</v>
      </c>
      <c r="AA6" s="110">
        <f>AZ26</f>
        <v>42</v>
      </c>
      <c r="AC6" s="21">
        <f>'WEEK 5'!AC6+Z6</f>
        <v>50</v>
      </c>
      <c r="AF6" s="113" t="str">
        <f t="shared" ref="AF6:AU25" si="2">TRIM(AY6)</f>
        <v>I</v>
      </c>
      <c r="AG6" s="113" t="str">
        <f t="shared" si="0"/>
        <v>I</v>
      </c>
      <c r="AH6" s="113" t="str">
        <f t="shared" si="0"/>
        <v>I</v>
      </c>
      <c r="AI6" s="113" t="str">
        <f t="shared" si="0"/>
        <v>W</v>
      </c>
      <c r="AJ6" s="113" t="str">
        <f t="shared" si="0"/>
        <v>W</v>
      </c>
      <c r="AK6" s="113" t="str">
        <f t="shared" si="0"/>
        <v>W</v>
      </c>
      <c r="AL6" s="113" t="str">
        <f t="shared" si="0"/>
        <v>I</v>
      </c>
      <c r="AM6" s="113" t="str">
        <f t="shared" si="0"/>
        <v>I</v>
      </c>
      <c r="AN6" s="113" t="str">
        <f t="shared" si="0"/>
        <v>W</v>
      </c>
      <c r="AO6" s="113" t="str">
        <f t="shared" si="0"/>
        <v>W</v>
      </c>
      <c r="AP6" s="113" t="str">
        <f t="shared" si="0"/>
        <v>I</v>
      </c>
      <c r="AQ6" s="113" t="str">
        <f t="shared" si="0"/>
        <v>W</v>
      </c>
      <c r="AR6" s="113" t="str">
        <f t="shared" si="0"/>
        <v>I</v>
      </c>
      <c r="AS6" s="113" t="str">
        <f t="shared" si="0"/>
        <v>I</v>
      </c>
      <c r="AT6" s="113" t="str">
        <f t="shared" si="0"/>
        <v>I</v>
      </c>
      <c r="AU6" s="113" t="str">
        <f t="shared" si="0"/>
        <v>I</v>
      </c>
      <c r="AV6" s="113" t="str">
        <f t="shared" si="0"/>
        <v/>
      </c>
      <c r="AW6" s="12"/>
      <c r="AX6" s="92"/>
      <c r="AY6" s="165" t="s">
        <v>124</v>
      </c>
      <c r="AZ6" s="165" t="s">
        <v>124</v>
      </c>
      <c r="BA6" s="165" t="s">
        <v>124</v>
      </c>
      <c r="BB6" s="165" t="s">
        <v>161</v>
      </c>
      <c r="BC6" s="165" t="s">
        <v>161</v>
      </c>
      <c r="BD6" s="165" t="s">
        <v>161</v>
      </c>
      <c r="BE6" s="165" t="s">
        <v>124</v>
      </c>
      <c r="BF6" s="165" t="s">
        <v>124</v>
      </c>
      <c r="BG6" s="165" t="s">
        <v>161</v>
      </c>
      <c r="BH6" s="165" t="s">
        <v>161</v>
      </c>
      <c r="BI6" s="165" t="s">
        <v>124</v>
      </c>
      <c r="BJ6" s="165" t="s">
        <v>161</v>
      </c>
      <c r="BK6" s="165" t="s">
        <v>124</v>
      </c>
      <c r="BL6" s="165" t="s">
        <v>124</v>
      </c>
      <c r="BM6" s="165" t="s">
        <v>124</v>
      </c>
      <c r="BN6" s="165" t="s">
        <v>124</v>
      </c>
      <c r="BO6" s="123"/>
      <c r="BP6" s="35"/>
      <c r="BQ6" s="166">
        <v>8.3333333333333329E-2</v>
      </c>
      <c r="BR6" s="165" t="s">
        <v>124</v>
      </c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>OS</v>
      </c>
      <c r="E7" s="171" t="str">
        <f>AH6</f>
        <v>I</v>
      </c>
      <c r="F7" s="171" t="str">
        <f>AH7</f>
        <v>T</v>
      </c>
      <c r="G7" s="110" t="str">
        <f>AH8</f>
        <v>M</v>
      </c>
      <c r="H7" s="171" t="str">
        <f>AH9</f>
        <v>B</v>
      </c>
      <c r="I7" s="188"/>
      <c r="J7" s="171" t="str">
        <f>AH10</f>
        <v>F</v>
      </c>
      <c r="K7" s="171" t="str">
        <f>AH11</f>
        <v>B</v>
      </c>
      <c r="L7" s="171" t="str">
        <f>AH12</f>
        <v>R</v>
      </c>
      <c r="M7" s="171" t="str">
        <f>AH13</f>
        <v>P</v>
      </c>
      <c r="N7" s="171" t="str">
        <f>AH14</f>
        <v>T</v>
      </c>
      <c r="O7" s="171" t="str">
        <f>AH15</f>
        <v>B</v>
      </c>
      <c r="P7" s="171" t="str">
        <f>AH16</f>
        <v>E</v>
      </c>
      <c r="Q7" s="110" t="str">
        <f>AH17</f>
        <v>T</v>
      </c>
      <c r="R7" s="110" t="str">
        <f>AH18</f>
        <v>B</v>
      </c>
      <c r="S7" s="185" t="str">
        <f>AH19</f>
        <v>R</v>
      </c>
      <c r="T7" s="171" t="str">
        <f>AH20</f>
        <v>F</v>
      </c>
      <c r="U7" s="171" t="str">
        <f>AH21</f>
        <v>L</v>
      </c>
      <c r="V7" s="171" t="str">
        <f>AH22</f>
        <v>B</v>
      </c>
      <c r="W7" s="183" t="str">
        <f>AH23</f>
        <v/>
      </c>
      <c r="X7" s="183" t="str">
        <f>AH24</f>
        <v/>
      </c>
      <c r="Y7" s="171" t="str">
        <f>AH25</f>
        <v>B</v>
      </c>
      <c r="Z7" s="110">
        <f t="shared" si="1"/>
        <v>14</v>
      </c>
      <c r="AA7" s="110">
        <f>BA26</f>
        <v>43</v>
      </c>
      <c r="AC7" s="21">
        <f>'WEEK 5'!AC7+Z7</f>
        <v>54</v>
      </c>
      <c r="AF7" s="113" t="str">
        <f t="shared" si="2"/>
        <v>T</v>
      </c>
      <c r="AG7" s="113" t="str">
        <f t="shared" si="0"/>
        <v>O</v>
      </c>
      <c r="AH7" s="113" t="str">
        <f t="shared" si="0"/>
        <v>T</v>
      </c>
      <c r="AI7" s="113" t="str">
        <f t="shared" si="0"/>
        <v>T</v>
      </c>
      <c r="AJ7" s="113" t="str">
        <f t="shared" si="0"/>
        <v>O</v>
      </c>
      <c r="AK7" s="113" t="str">
        <f t="shared" si="0"/>
        <v>T</v>
      </c>
      <c r="AL7" s="113" t="str">
        <f t="shared" si="0"/>
        <v>T</v>
      </c>
      <c r="AM7" s="113" t="str">
        <f t="shared" si="0"/>
        <v>T</v>
      </c>
      <c r="AN7" s="113" t="str">
        <f t="shared" si="0"/>
        <v>T</v>
      </c>
      <c r="AO7" s="113" t="str">
        <f t="shared" si="0"/>
        <v>T</v>
      </c>
      <c r="AP7" s="113" t="str">
        <f t="shared" si="0"/>
        <v>T</v>
      </c>
      <c r="AQ7" s="113" t="str">
        <f t="shared" si="0"/>
        <v>T</v>
      </c>
      <c r="AR7" s="113" t="str">
        <f t="shared" si="0"/>
        <v>T</v>
      </c>
      <c r="AS7" s="113" t="str">
        <f t="shared" si="0"/>
        <v>T</v>
      </c>
      <c r="AT7" s="113" t="str">
        <f t="shared" si="0"/>
        <v>O</v>
      </c>
      <c r="AU7" s="113" t="str">
        <f t="shared" si="0"/>
        <v>O</v>
      </c>
      <c r="AV7" s="113" t="str">
        <f t="shared" si="0"/>
        <v/>
      </c>
      <c r="AW7" s="12"/>
      <c r="AX7" s="92"/>
      <c r="AY7" s="165" t="s">
        <v>123</v>
      </c>
      <c r="AZ7" s="165" t="s">
        <v>122</v>
      </c>
      <c r="BA7" s="165" t="s">
        <v>123</v>
      </c>
      <c r="BB7" s="165" t="s">
        <v>123</v>
      </c>
      <c r="BC7" s="165" t="s">
        <v>122</v>
      </c>
      <c r="BD7" s="165" t="s">
        <v>123</v>
      </c>
      <c r="BE7" s="165" t="s">
        <v>123</v>
      </c>
      <c r="BF7" s="165" t="s">
        <v>123</v>
      </c>
      <c r="BG7" s="165" t="s">
        <v>123</v>
      </c>
      <c r="BH7" s="165" t="s">
        <v>123</v>
      </c>
      <c r="BI7" s="165" t="s">
        <v>123</v>
      </c>
      <c r="BJ7" s="165" t="s">
        <v>123</v>
      </c>
      <c r="BK7" s="165" t="s">
        <v>123</v>
      </c>
      <c r="BL7" s="165" t="s">
        <v>123</v>
      </c>
      <c r="BM7" s="165" t="s">
        <v>122</v>
      </c>
      <c r="BN7" s="165" t="s">
        <v>122</v>
      </c>
      <c r="BO7" s="123"/>
      <c r="BP7" s="35"/>
      <c r="BQ7" s="166">
        <v>0.125</v>
      </c>
      <c r="BR7" s="165" t="s">
        <v>122</v>
      </c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>OS</v>
      </c>
      <c r="E8" s="110" t="str">
        <f>AI6</f>
        <v>W</v>
      </c>
      <c r="F8" s="171" t="str">
        <f>AI7</f>
        <v>T</v>
      </c>
      <c r="G8" s="171" t="str">
        <f>AI8</f>
        <v>L</v>
      </c>
      <c r="H8" s="171" t="str">
        <f>AI9</f>
        <v>B</v>
      </c>
      <c r="I8" s="188"/>
      <c r="J8" s="171" t="str">
        <f>AI10</f>
        <v>F</v>
      </c>
      <c r="K8" s="171" t="str">
        <f>AI11</f>
        <v>B</v>
      </c>
      <c r="L8" s="171" t="str">
        <f>AI12</f>
        <v>R</v>
      </c>
      <c r="M8" s="171" t="str">
        <f>AI13</f>
        <v>P</v>
      </c>
      <c r="N8" s="171" t="str">
        <f>AI14</f>
        <v>T</v>
      </c>
      <c r="O8" s="185" t="str">
        <f>AI15</f>
        <v>S</v>
      </c>
      <c r="P8" s="171" t="str">
        <f>AI16</f>
        <v>E</v>
      </c>
      <c r="Q8" s="110" t="str">
        <f>AI17</f>
        <v>T</v>
      </c>
      <c r="R8" s="110" t="str">
        <f>AI18</f>
        <v>B</v>
      </c>
      <c r="S8" s="171" t="str">
        <f>AI19</f>
        <v>S</v>
      </c>
      <c r="T8" s="171" t="str">
        <f>AI20</f>
        <v>F</v>
      </c>
      <c r="U8" s="185" t="str">
        <f>AI21</f>
        <v>C</v>
      </c>
      <c r="V8" s="171" t="str">
        <f>AI22</f>
        <v>B</v>
      </c>
      <c r="W8" s="183" t="str">
        <f>AI23</f>
        <v/>
      </c>
      <c r="X8" s="183" t="str">
        <f>AI24</f>
        <v/>
      </c>
      <c r="Y8" s="171" t="str">
        <f>AI25</f>
        <v>B</v>
      </c>
      <c r="Z8" s="110">
        <f t="shared" si="1"/>
        <v>13</v>
      </c>
      <c r="AA8" s="110">
        <f>BB26</f>
        <v>41</v>
      </c>
      <c r="AC8" s="21">
        <f>'WEEK 5'!AC8+Z8</f>
        <v>46</v>
      </c>
      <c r="AF8" s="113" t="str">
        <f t="shared" si="2"/>
        <v>M</v>
      </c>
      <c r="AG8" s="113" t="str">
        <f t="shared" si="0"/>
        <v>L</v>
      </c>
      <c r="AH8" s="113" t="str">
        <f t="shared" si="0"/>
        <v>M</v>
      </c>
      <c r="AI8" s="113" t="str">
        <f t="shared" si="0"/>
        <v>L</v>
      </c>
      <c r="AJ8" s="113" t="str">
        <f t="shared" si="0"/>
        <v>L</v>
      </c>
      <c r="AK8" s="113" t="str">
        <f t="shared" si="0"/>
        <v>M</v>
      </c>
      <c r="AL8" s="113" t="str">
        <f t="shared" si="0"/>
        <v>L</v>
      </c>
      <c r="AM8" s="113" t="str">
        <f t="shared" si="0"/>
        <v>M</v>
      </c>
      <c r="AN8" s="113" t="str">
        <f t="shared" si="0"/>
        <v>L</v>
      </c>
      <c r="AO8" s="113" t="str">
        <f t="shared" si="0"/>
        <v>L</v>
      </c>
      <c r="AP8" s="113" t="str">
        <f t="shared" si="0"/>
        <v>L</v>
      </c>
      <c r="AQ8" s="113" t="str">
        <f t="shared" si="0"/>
        <v>L</v>
      </c>
      <c r="AR8" s="113" t="str">
        <f t="shared" si="0"/>
        <v>M</v>
      </c>
      <c r="AS8" s="113" t="str">
        <f t="shared" si="0"/>
        <v>M</v>
      </c>
      <c r="AT8" s="113" t="str">
        <f t="shared" si="0"/>
        <v>M</v>
      </c>
      <c r="AU8" s="113" t="str">
        <f t="shared" si="0"/>
        <v>L</v>
      </c>
      <c r="AV8" s="113" t="str">
        <f t="shared" si="0"/>
        <v/>
      </c>
      <c r="AW8" s="12"/>
      <c r="AX8" s="92"/>
      <c r="AY8" s="165" t="s">
        <v>121</v>
      </c>
      <c r="AZ8" s="165" t="s">
        <v>132</v>
      </c>
      <c r="BA8" s="165" t="s">
        <v>121</v>
      </c>
      <c r="BB8" s="165" t="s">
        <v>132</v>
      </c>
      <c r="BC8" s="165" t="s">
        <v>132</v>
      </c>
      <c r="BD8" s="165" t="s">
        <v>121</v>
      </c>
      <c r="BE8" s="165" t="s">
        <v>132</v>
      </c>
      <c r="BF8" s="165" t="s">
        <v>121</v>
      </c>
      <c r="BG8" s="165" t="s">
        <v>132</v>
      </c>
      <c r="BH8" s="165" t="s">
        <v>132</v>
      </c>
      <c r="BI8" s="165" t="s">
        <v>132</v>
      </c>
      <c r="BJ8" s="165" t="s">
        <v>132</v>
      </c>
      <c r="BK8" s="165" t="s">
        <v>121</v>
      </c>
      <c r="BL8" s="165" t="s">
        <v>121</v>
      </c>
      <c r="BM8" s="165" t="s">
        <v>121</v>
      </c>
      <c r="BN8" s="165" t="s">
        <v>132</v>
      </c>
      <c r="BO8" s="123"/>
      <c r="BP8" s="35"/>
      <c r="BQ8" s="166">
        <v>0.16666666666666666</v>
      </c>
      <c r="BR8" s="165" t="s">
        <v>132</v>
      </c>
      <c r="BS8" s="165"/>
      <c r="BT8" s="123"/>
      <c r="BU8" s="166"/>
      <c r="BV8" s="165"/>
    </row>
    <row r="9" spans="3:74" s="2" customFormat="1" ht="20.25" customHeight="1" thickBot="1" x14ac:dyDescent="0.3">
      <c r="C9" s="193" t="str">
        <f>'GRAND TOTALS'!C6</f>
        <v>Jeanne</v>
      </c>
      <c r="D9" s="171" t="str">
        <f>AJ5</f>
        <v>OR</v>
      </c>
      <c r="E9" s="110" t="str">
        <f>AJ6</f>
        <v>W</v>
      </c>
      <c r="F9" s="185" t="str">
        <f>AJ7</f>
        <v>O</v>
      </c>
      <c r="G9" s="171" t="str">
        <f>AJ8</f>
        <v>L</v>
      </c>
      <c r="H9" s="110" t="str">
        <f>AJ9</f>
        <v>P</v>
      </c>
      <c r="I9" s="188"/>
      <c r="J9" s="185" t="str">
        <f>AJ10</f>
        <v>S</v>
      </c>
      <c r="K9" s="185" t="str">
        <f>AJ11</f>
        <v>J</v>
      </c>
      <c r="L9" s="171" t="str">
        <f>AJ12</f>
        <v>R</v>
      </c>
      <c r="M9" s="171" t="str">
        <f>AJ13</f>
        <v>P</v>
      </c>
      <c r="N9" s="185" t="str">
        <f>AJ14</f>
        <v>P</v>
      </c>
      <c r="O9" s="185" t="str">
        <f>AJ15</f>
        <v>S</v>
      </c>
      <c r="P9" s="171" t="str">
        <f>AJ16</f>
        <v>E</v>
      </c>
      <c r="Q9" s="171" t="str">
        <f>AJ17</f>
        <v>C</v>
      </c>
      <c r="R9" s="171" t="str">
        <f>AJ18</f>
        <v>C</v>
      </c>
      <c r="S9" s="171" t="str">
        <f>AJ19</f>
        <v>S</v>
      </c>
      <c r="T9" s="185" t="str">
        <f>AJ20</f>
        <v>P</v>
      </c>
      <c r="U9" s="171" t="str">
        <f>AJ21</f>
        <v>L</v>
      </c>
      <c r="V9" s="171" t="str">
        <f>AJ22</f>
        <v>B</v>
      </c>
      <c r="W9" s="183" t="str">
        <f>AJ23</f>
        <v/>
      </c>
      <c r="X9" s="183" t="str">
        <f>AJ24</f>
        <v/>
      </c>
      <c r="Y9" s="185" t="str">
        <f>AJ25</f>
        <v>J</v>
      </c>
      <c r="Z9" s="194">
        <f t="shared" si="1"/>
        <v>10</v>
      </c>
      <c r="AA9" s="110">
        <f>BC26</f>
        <v>43</v>
      </c>
      <c r="AC9" s="21">
        <f>'WEEK 5'!AC9+Z9</f>
        <v>38</v>
      </c>
      <c r="AF9" s="113" t="str">
        <f t="shared" si="2"/>
        <v>H</v>
      </c>
      <c r="AG9" s="113" t="str">
        <f t="shared" si="0"/>
        <v>B</v>
      </c>
      <c r="AH9" s="113" t="str">
        <f t="shared" si="0"/>
        <v>B</v>
      </c>
      <c r="AI9" s="113" t="str">
        <f t="shared" si="0"/>
        <v>B</v>
      </c>
      <c r="AJ9" s="113" t="str">
        <f t="shared" si="0"/>
        <v>P</v>
      </c>
      <c r="AK9" s="113" t="str">
        <f t="shared" si="0"/>
        <v>B</v>
      </c>
      <c r="AL9" s="113" t="str">
        <f t="shared" si="0"/>
        <v>B</v>
      </c>
      <c r="AM9" s="113" t="str">
        <f t="shared" si="0"/>
        <v>H</v>
      </c>
      <c r="AN9" s="113" t="str">
        <f t="shared" si="0"/>
        <v>B</v>
      </c>
      <c r="AO9" s="113" t="str">
        <f t="shared" si="0"/>
        <v>B</v>
      </c>
      <c r="AP9" s="113" t="str">
        <f t="shared" si="0"/>
        <v>H</v>
      </c>
      <c r="AQ9" s="113" t="str">
        <f t="shared" si="0"/>
        <v>H</v>
      </c>
      <c r="AR9" s="113" t="str">
        <f t="shared" si="0"/>
        <v>B</v>
      </c>
      <c r="AS9" s="113" t="str">
        <f t="shared" si="0"/>
        <v>B</v>
      </c>
      <c r="AT9" s="113" t="str">
        <f t="shared" si="0"/>
        <v>B</v>
      </c>
      <c r="AU9" s="113" t="str">
        <f t="shared" si="0"/>
        <v>H</v>
      </c>
      <c r="AV9" s="113" t="str">
        <f t="shared" si="0"/>
        <v/>
      </c>
      <c r="AW9" s="12"/>
      <c r="AX9" s="92"/>
      <c r="AY9" s="165" t="s">
        <v>125</v>
      </c>
      <c r="AZ9" s="165" t="s">
        <v>127</v>
      </c>
      <c r="BA9" s="165" t="s">
        <v>127</v>
      </c>
      <c r="BB9" s="165" t="s">
        <v>127</v>
      </c>
      <c r="BC9" s="165" t="s">
        <v>134</v>
      </c>
      <c r="BD9" s="165" t="s">
        <v>127</v>
      </c>
      <c r="BE9" s="165" t="s">
        <v>127</v>
      </c>
      <c r="BF9" s="165" t="s">
        <v>125</v>
      </c>
      <c r="BG9" s="165" t="s">
        <v>127</v>
      </c>
      <c r="BH9" s="165" t="s">
        <v>127</v>
      </c>
      <c r="BI9" s="165" t="s">
        <v>125</v>
      </c>
      <c r="BJ9" s="165" t="s">
        <v>125</v>
      </c>
      <c r="BK9" s="165" t="s">
        <v>127</v>
      </c>
      <c r="BL9" s="165" t="s">
        <v>127</v>
      </c>
      <c r="BM9" s="165" t="s">
        <v>127</v>
      </c>
      <c r="BN9" s="165" t="s">
        <v>125</v>
      </c>
      <c r="BO9" s="123"/>
      <c r="BP9" s="35"/>
      <c r="BQ9" s="166">
        <v>0.20833333333333334</v>
      </c>
      <c r="BR9" s="165" t="s">
        <v>134</v>
      </c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>OS</v>
      </c>
      <c r="E10" s="110" t="str">
        <f>AK6</f>
        <v>W</v>
      </c>
      <c r="F10" s="171" t="str">
        <f>AK7</f>
        <v>T</v>
      </c>
      <c r="G10" s="110" t="str">
        <f>AK8</f>
        <v>M</v>
      </c>
      <c r="H10" s="171" t="str">
        <f>AK9</f>
        <v>B</v>
      </c>
      <c r="I10" s="188"/>
      <c r="J10" s="171" t="str">
        <f>AK10</f>
        <v>F</v>
      </c>
      <c r="K10" s="185" t="str">
        <f>AK11</f>
        <v>J</v>
      </c>
      <c r="L10" s="185" t="str">
        <f>AK12</f>
        <v>C</v>
      </c>
      <c r="M10" s="185" t="str">
        <f>AK13</f>
        <v>C</v>
      </c>
      <c r="N10" s="171" t="str">
        <f>AK14</f>
        <v>T</v>
      </c>
      <c r="O10" s="171" t="str">
        <f>AK15</f>
        <v>B</v>
      </c>
      <c r="P10" s="185" t="str">
        <f>AK16</f>
        <v>B</v>
      </c>
      <c r="Q10" s="171" t="str">
        <f>AK17</f>
        <v>C</v>
      </c>
      <c r="R10" s="171" t="str">
        <f>AK18</f>
        <v>C</v>
      </c>
      <c r="S10" s="171" t="str">
        <f>AK19</f>
        <v>S</v>
      </c>
      <c r="T10" s="171" t="str">
        <f>AK20</f>
        <v>F</v>
      </c>
      <c r="U10" s="171" t="str">
        <f>AK21</f>
        <v>L</v>
      </c>
      <c r="V10" s="171" t="str">
        <f>AK22</f>
        <v>B</v>
      </c>
      <c r="W10" s="183" t="str">
        <f>AK23</f>
        <v/>
      </c>
      <c r="X10" s="183" t="str">
        <f>AK24</f>
        <v/>
      </c>
      <c r="Y10" s="171" t="str">
        <f>AK25</f>
        <v>B</v>
      </c>
      <c r="Z10" s="110">
        <f t="shared" si="1"/>
        <v>12</v>
      </c>
      <c r="AA10" s="110">
        <f>BD26</f>
        <v>36</v>
      </c>
      <c r="AC10" s="21">
        <f>'WEEK 5'!AC10+Z10</f>
        <v>48</v>
      </c>
      <c r="AF10" s="113" t="str">
        <f t="shared" si="2"/>
        <v>F</v>
      </c>
      <c r="AG10" s="113" t="str">
        <f t="shared" si="0"/>
        <v>S</v>
      </c>
      <c r="AH10" s="113" t="str">
        <f t="shared" si="0"/>
        <v>F</v>
      </c>
      <c r="AI10" s="113" t="str">
        <f t="shared" si="0"/>
        <v>F</v>
      </c>
      <c r="AJ10" s="113" t="str">
        <f t="shared" si="0"/>
        <v>S</v>
      </c>
      <c r="AK10" s="113" t="str">
        <f t="shared" si="0"/>
        <v>F</v>
      </c>
      <c r="AL10" s="113" t="str">
        <f t="shared" si="0"/>
        <v>F</v>
      </c>
      <c r="AM10" s="113" t="str">
        <f t="shared" si="0"/>
        <v>S</v>
      </c>
      <c r="AN10" s="113" t="str">
        <f t="shared" si="0"/>
        <v>S</v>
      </c>
      <c r="AO10" s="113" t="str">
        <f t="shared" si="0"/>
        <v>F</v>
      </c>
      <c r="AP10" s="113" t="str">
        <f t="shared" si="0"/>
        <v>F</v>
      </c>
      <c r="AQ10" s="113" t="str">
        <f t="shared" si="0"/>
        <v>S</v>
      </c>
      <c r="AR10" s="113" t="str">
        <f t="shared" si="0"/>
        <v>F</v>
      </c>
      <c r="AS10" s="113" t="str">
        <f t="shared" si="0"/>
        <v>F</v>
      </c>
      <c r="AT10" s="113" t="str">
        <f t="shared" si="0"/>
        <v>F</v>
      </c>
      <c r="AU10" s="113" t="str">
        <f t="shared" si="0"/>
        <v>F</v>
      </c>
      <c r="AV10" s="113" t="str">
        <f t="shared" si="0"/>
        <v/>
      </c>
      <c r="AW10" s="12"/>
      <c r="AX10" s="92"/>
      <c r="AY10" s="165" t="s">
        <v>138</v>
      </c>
      <c r="AZ10" s="165" t="s">
        <v>129</v>
      </c>
      <c r="BA10" s="165" t="s">
        <v>138</v>
      </c>
      <c r="BB10" s="165" t="s">
        <v>138</v>
      </c>
      <c r="BC10" s="165" t="s">
        <v>129</v>
      </c>
      <c r="BD10" s="165" t="s">
        <v>138</v>
      </c>
      <c r="BE10" s="165" t="s">
        <v>138</v>
      </c>
      <c r="BF10" s="165" t="s">
        <v>129</v>
      </c>
      <c r="BG10" s="165" t="s">
        <v>129</v>
      </c>
      <c r="BH10" s="165" t="s">
        <v>138</v>
      </c>
      <c r="BI10" s="165" t="s">
        <v>138</v>
      </c>
      <c r="BJ10" s="165" t="s">
        <v>129</v>
      </c>
      <c r="BK10" s="165" t="s">
        <v>138</v>
      </c>
      <c r="BL10" s="165" t="s">
        <v>138</v>
      </c>
      <c r="BM10" s="165" t="s">
        <v>138</v>
      </c>
      <c r="BN10" s="165" t="s">
        <v>138</v>
      </c>
      <c r="BO10" s="123"/>
      <c r="BP10" s="35"/>
      <c r="BQ10" s="166">
        <v>0.5</v>
      </c>
      <c r="BR10" s="165" t="s">
        <v>129</v>
      </c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>OS</v>
      </c>
      <c r="E11" s="171" t="str">
        <f>AL6</f>
        <v>I</v>
      </c>
      <c r="F11" s="171" t="str">
        <f>AL7</f>
        <v>T</v>
      </c>
      <c r="G11" s="171" t="str">
        <f>AL8</f>
        <v>L</v>
      </c>
      <c r="H11" s="171" t="str">
        <f>AL9</f>
        <v>B</v>
      </c>
      <c r="I11" s="188"/>
      <c r="J11" s="171" t="str">
        <f>AL10</f>
        <v>F</v>
      </c>
      <c r="K11" s="171" t="str">
        <f>AL11</f>
        <v>B</v>
      </c>
      <c r="L11" s="185" t="str">
        <f>AL12</f>
        <v>C</v>
      </c>
      <c r="M11" s="171" t="str">
        <f>AL13</f>
        <v>P</v>
      </c>
      <c r="N11" s="171" t="str">
        <f>AL14</f>
        <v>T</v>
      </c>
      <c r="O11" s="185" t="str">
        <f>AL15</f>
        <v>S</v>
      </c>
      <c r="P11" s="171" t="str">
        <f>AL16</f>
        <v>E</v>
      </c>
      <c r="Q11" s="171" t="str">
        <f>AL17</f>
        <v>C</v>
      </c>
      <c r="R11" s="110" t="str">
        <f>AL18</f>
        <v>B</v>
      </c>
      <c r="S11" s="171" t="str">
        <f>AL19</f>
        <v>S</v>
      </c>
      <c r="T11" s="171" t="str">
        <f>AL20</f>
        <v>F</v>
      </c>
      <c r="U11" s="171" t="str">
        <f>AL21</f>
        <v>L</v>
      </c>
      <c r="V11" s="171" t="str">
        <f>AL22</f>
        <v>B</v>
      </c>
      <c r="W11" s="183" t="str">
        <f>AL23</f>
        <v/>
      </c>
      <c r="X11" s="183" t="str">
        <f>AL24</f>
        <v/>
      </c>
      <c r="Y11" s="185" t="str">
        <f>AL25</f>
        <v>J</v>
      </c>
      <c r="Z11" s="110">
        <f t="shared" si="1"/>
        <v>14</v>
      </c>
      <c r="AA11" s="110">
        <f>BE26</f>
        <v>40</v>
      </c>
      <c r="AC11" s="21">
        <f>'WEEK 5'!AC11+Z11</f>
        <v>54</v>
      </c>
      <c r="AF11" s="113" t="str">
        <f t="shared" si="2"/>
        <v>B</v>
      </c>
      <c r="AG11" s="113" t="str">
        <f t="shared" si="0"/>
        <v>B</v>
      </c>
      <c r="AH11" s="113" t="str">
        <f t="shared" si="0"/>
        <v>B</v>
      </c>
      <c r="AI11" s="113" t="str">
        <f t="shared" si="0"/>
        <v>B</v>
      </c>
      <c r="AJ11" s="113" t="str">
        <f t="shared" si="0"/>
        <v>J</v>
      </c>
      <c r="AK11" s="113" t="str">
        <f t="shared" si="0"/>
        <v>J</v>
      </c>
      <c r="AL11" s="113" t="str">
        <f t="shared" si="0"/>
        <v>B</v>
      </c>
      <c r="AM11" s="113" t="str">
        <f t="shared" si="0"/>
        <v>B</v>
      </c>
      <c r="AN11" s="113" t="str">
        <f t="shared" si="0"/>
        <v>B</v>
      </c>
      <c r="AO11" s="113" t="str">
        <f t="shared" si="0"/>
        <v>B</v>
      </c>
      <c r="AP11" s="113" t="str">
        <f t="shared" si="0"/>
        <v>B</v>
      </c>
      <c r="AQ11" s="113" t="str">
        <f t="shared" si="0"/>
        <v>J</v>
      </c>
      <c r="AR11" s="113" t="str">
        <f t="shared" si="0"/>
        <v>B</v>
      </c>
      <c r="AS11" s="113" t="str">
        <f t="shared" si="0"/>
        <v>B</v>
      </c>
      <c r="AT11" s="113" t="str">
        <f t="shared" si="0"/>
        <v>J</v>
      </c>
      <c r="AU11" s="113" t="str">
        <f t="shared" si="0"/>
        <v>B</v>
      </c>
      <c r="AV11" s="113" t="str">
        <f t="shared" si="0"/>
        <v/>
      </c>
      <c r="AW11" s="12"/>
      <c r="AX11" s="92"/>
      <c r="AY11" s="165" t="s">
        <v>127</v>
      </c>
      <c r="AZ11" s="165" t="s">
        <v>127</v>
      </c>
      <c r="BA11" s="165" t="s">
        <v>127</v>
      </c>
      <c r="BB11" s="165" t="s">
        <v>127</v>
      </c>
      <c r="BC11" s="165" t="s">
        <v>126</v>
      </c>
      <c r="BD11" s="165" t="s">
        <v>126</v>
      </c>
      <c r="BE11" s="165" t="s">
        <v>127</v>
      </c>
      <c r="BF11" s="165" t="s">
        <v>127</v>
      </c>
      <c r="BG11" s="165" t="s">
        <v>127</v>
      </c>
      <c r="BH11" s="165" t="s">
        <v>127</v>
      </c>
      <c r="BI11" s="165" t="s">
        <v>127</v>
      </c>
      <c r="BJ11" s="165" t="s">
        <v>126</v>
      </c>
      <c r="BK11" s="165" t="s">
        <v>127</v>
      </c>
      <c r="BL11" s="165" t="s">
        <v>127</v>
      </c>
      <c r="BM11" s="165" t="s">
        <v>126</v>
      </c>
      <c r="BN11" s="165" t="s">
        <v>127</v>
      </c>
      <c r="BO11" s="123"/>
      <c r="BP11" s="35"/>
      <c r="BQ11" s="166">
        <v>0.54166666666666663</v>
      </c>
      <c r="BR11" s="165" t="s">
        <v>127</v>
      </c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10" t="str">
        <f>AM5</f>
        <v>OS</v>
      </c>
      <c r="E12" s="171" t="str">
        <f>AM6</f>
        <v>I</v>
      </c>
      <c r="F12" s="171" t="str">
        <f>AM7</f>
        <v>T</v>
      </c>
      <c r="G12" s="110" t="str">
        <f>AM8</f>
        <v>M</v>
      </c>
      <c r="H12" s="110" t="str">
        <f>AM9</f>
        <v>H</v>
      </c>
      <c r="I12" s="188"/>
      <c r="J12" s="185" t="str">
        <f>AM10</f>
        <v>S</v>
      </c>
      <c r="K12" s="171" t="str">
        <f>AM11</f>
        <v>B</v>
      </c>
      <c r="L12" s="171" t="str">
        <f>AM12</f>
        <v>R</v>
      </c>
      <c r="M12" s="171" t="str">
        <f>AM13</f>
        <v>P</v>
      </c>
      <c r="N12" s="171" t="str">
        <f>AM14</f>
        <v>T</v>
      </c>
      <c r="O12" s="171" t="str">
        <f>AM15</f>
        <v>B</v>
      </c>
      <c r="P12" s="171" t="str">
        <f>AM16</f>
        <v>E</v>
      </c>
      <c r="Q12" s="110" t="str">
        <f>AM17</f>
        <v>T</v>
      </c>
      <c r="R12" s="110" t="str">
        <f>AM18</f>
        <v>B</v>
      </c>
      <c r="S12" s="171" t="str">
        <f>AM19</f>
        <v>S</v>
      </c>
      <c r="T12" s="171" t="str">
        <f>AM20</f>
        <v>F</v>
      </c>
      <c r="U12" s="171" t="str">
        <f>AM21</f>
        <v>L</v>
      </c>
      <c r="V12" s="171" t="str">
        <f>AM22</f>
        <v>B</v>
      </c>
      <c r="W12" s="183" t="str">
        <f>AM23</f>
        <v/>
      </c>
      <c r="X12" s="183" t="str">
        <f>AM24</f>
        <v/>
      </c>
      <c r="Y12" s="171" t="str">
        <f>AM25</f>
        <v>B</v>
      </c>
      <c r="Z12" s="110">
        <f t="shared" si="1"/>
        <v>13</v>
      </c>
      <c r="AA12" s="110">
        <f>BF26</f>
        <v>36</v>
      </c>
      <c r="AC12" s="21">
        <f>'WEEK 5'!AC12+Z12</f>
        <v>43</v>
      </c>
      <c r="AF12" s="113" t="str">
        <f t="shared" si="2"/>
        <v>R</v>
      </c>
      <c r="AG12" s="113" t="str">
        <f t="shared" si="0"/>
        <v>R</v>
      </c>
      <c r="AH12" s="113" t="str">
        <f t="shared" si="0"/>
        <v>R</v>
      </c>
      <c r="AI12" s="113" t="str">
        <f t="shared" si="0"/>
        <v>R</v>
      </c>
      <c r="AJ12" s="113" t="str">
        <f t="shared" si="0"/>
        <v>R</v>
      </c>
      <c r="AK12" s="113" t="str">
        <f t="shared" si="0"/>
        <v>C</v>
      </c>
      <c r="AL12" s="113" t="str">
        <f t="shared" si="0"/>
        <v>C</v>
      </c>
      <c r="AM12" s="113" t="str">
        <f t="shared" si="0"/>
        <v>R</v>
      </c>
      <c r="AN12" s="113" t="str">
        <f t="shared" si="0"/>
        <v>C</v>
      </c>
      <c r="AO12" s="113" t="str">
        <f t="shared" si="0"/>
        <v>R</v>
      </c>
      <c r="AP12" s="113" t="str">
        <f t="shared" si="0"/>
        <v>R</v>
      </c>
      <c r="AQ12" s="113" t="str">
        <f t="shared" si="0"/>
        <v>C</v>
      </c>
      <c r="AR12" s="113" t="str">
        <f t="shared" si="0"/>
        <v>R</v>
      </c>
      <c r="AS12" s="113" t="str">
        <f t="shared" si="0"/>
        <v>R</v>
      </c>
      <c r="AT12" s="113" t="str">
        <f t="shared" si="0"/>
        <v>R</v>
      </c>
      <c r="AU12" s="113" t="str">
        <f t="shared" si="0"/>
        <v>R</v>
      </c>
      <c r="AV12" s="113" t="str">
        <f t="shared" si="0"/>
        <v/>
      </c>
      <c r="AW12" s="12"/>
      <c r="AX12" s="92"/>
      <c r="AY12" s="165" t="s">
        <v>131</v>
      </c>
      <c r="AZ12" s="165" t="s">
        <v>131</v>
      </c>
      <c r="BA12" s="165" t="s">
        <v>131</v>
      </c>
      <c r="BB12" s="165" t="s">
        <v>131</v>
      </c>
      <c r="BC12" s="165" t="s">
        <v>131</v>
      </c>
      <c r="BD12" s="165" t="s">
        <v>128</v>
      </c>
      <c r="BE12" s="165" t="s">
        <v>128</v>
      </c>
      <c r="BF12" s="165" t="s">
        <v>131</v>
      </c>
      <c r="BG12" s="165" t="s">
        <v>128</v>
      </c>
      <c r="BH12" s="165" t="s">
        <v>131</v>
      </c>
      <c r="BI12" s="165" t="s">
        <v>131</v>
      </c>
      <c r="BJ12" s="165" t="s">
        <v>128</v>
      </c>
      <c r="BK12" s="165" t="s">
        <v>131</v>
      </c>
      <c r="BL12" s="165" t="s">
        <v>131</v>
      </c>
      <c r="BM12" s="165" t="s">
        <v>131</v>
      </c>
      <c r="BN12" s="165" t="s">
        <v>131</v>
      </c>
      <c r="BO12" s="123"/>
      <c r="BP12" s="35"/>
      <c r="BQ12" s="166">
        <v>0.58333333333333337</v>
      </c>
      <c r="BR12" s="165" t="s">
        <v>131</v>
      </c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10" t="str">
        <f>AN5</f>
        <v>OS</v>
      </c>
      <c r="E13" s="110" t="str">
        <f>AN6</f>
        <v>W</v>
      </c>
      <c r="F13" s="171" t="str">
        <f>AN7</f>
        <v>T</v>
      </c>
      <c r="G13" s="171" t="str">
        <f>AN8</f>
        <v>L</v>
      </c>
      <c r="H13" s="171" t="str">
        <f>AN9</f>
        <v>B</v>
      </c>
      <c r="I13" s="188"/>
      <c r="J13" s="185" t="str">
        <f>AN10</f>
        <v>S</v>
      </c>
      <c r="K13" s="171" t="str">
        <f>AN11</f>
        <v>B</v>
      </c>
      <c r="L13" s="185" t="str">
        <f>AN12</f>
        <v>C</v>
      </c>
      <c r="M13" s="171" t="str">
        <f>AN13</f>
        <v>P</v>
      </c>
      <c r="N13" s="171" t="str">
        <f>AN14</f>
        <v>T</v>
      </c>
      <c r="O13" s="171" t="str">
        <f>AN15</f>
        <v>B</v>
      </c>
      <c r="P13" s="171" t="str">
        <f>AN16</f>
        <v>E</v>
      </c>
      <c r="Q13" s="171" t="str">
        <f>AN17</f>
        <v>C</v>
      </c>
      <c r="R13" s="110" t="str">
        <f>AN18</f>
        <v>B</v>
      </c>
      <c r="S13" s="171" t="str">
        <f>AN19</f>
        <v>S</v>
      </c>
      <c r="T13" s="171" t="str">
        <f>AN20</f>
        <v>F</v>
      </c>
      <c r="U13" s="171" t="str">
        <f>AN21</f>
        <v>L</v>
      </c>
      <c r="V13" s="185" t="str">
        <f>AN22</f>
        <v>G</v>
      </c>
      <c r="W13" s="183" t="str">
        <f>AN23</f>
        <v/>
      </c>
      <c r="X13" s="183" t="str">
        <f>AN24</f>
        <v/>
      </c>
      <c r="Y13" s="171" t="str">
        <f>AN25</f>
        <v>B</v>
      </c>
      <c r="Z13" s="110">
        <f t="shared" si="1"/>
        <v>13</v>
      </c>
      <c r="AA13" s="110">
        <f>BG26</f>
        <v>42</v>
      </c>
      <c r="AC13" s="21">
        <f>'WEEK 5'!AC13+Z13</f>
        <v>46</v>
      </c>
      <c r="AF13" s="113" t="str">
        <f t="shared" si="2"/>
        <v>P</v>
      </c>
      <c r="AG13" s="113" t="str">
        <f t="shared" si="0"/>
        <v>P</v>
      </c>
      <c r="AH13" s="113" t="str">
        <f t="shared" si="0"/>
        <v>P</v>
      </c>
      <c r="AI13" s="113" t="str">
        <f t="shared" si="0"/>
        <v>P</v>
      </c>
      <c r="AJ13" s="113" t="str">
        <f t="shared" si="0"/>
        <v>P</v>
      </c>
      <c r="AK13" s="113" t="str">
        <f t="shared" si="0"/>
        <v>C</v>
      </c>
      <c r="AL13" s="113" t="str">
        <f t="shared" si="0"/>
        <v>P</v>
      </c>
      <c r="AM13" s="113" t="str">
        <f t="shared" si="0"/>
        <v>P</v>
      </c>
      <c r="AN13" s="113" t="str">
        <f t="shared" si="0"/>
        <v>P</v>
      </c>
      <c r="AO13" s="113" t="str">
        <f t="shared" si="0"/>
        <v>P</v>
      </c>
      <c r="AP13" s="113" t="str">
        <f t="shared" si="0"/>
        <v>P</v>
      </c>
      <c r="AQ13" s="113" t="str">
        <f t="shared" si="0"/>
        <v>P</v>
      </c>
      <c r="AR13" s="113" t="str">
        <f t="shared" si="0"/>
        <v>P</v>
      </c>
      <c r="AS13" s="113" t="str">
        <f t="shared" si="0"/>
        <v>P</v>
      </c>
      <c r="AT13" s="113" t="str">
        <f t="shared" si="0"/>
        <v>C</v>
      </c>
      <c r="AU13" s="113" t="str">
        <f t="shared" si="0"/>
        <v>P</v>
      </c>
      <c r="AV13" s="113" t="str">
        <f t="shared" si="0"/>
        <v/>
      </c>
      <c r="AW13" s="12"/>
      <c r="AX13" s="92"/>
      <c r="AY13" s="165" t="s">
        <v>134</v>
      </c>
      <c r="AZ13" s="165" t="s">
        <v>134</v>
      </c>
      <c r="BA13" s="165" t="s">
        <v>134</v>
      </c>
      <c r="BB13" s="165" t="s">
        <v>134</v>
      </c>
      <c r="BC13" s="165" t="s">
        <v>134</v>
      </c>
      <c r="BD13" s="165" t="s">
        <v>128</v>
      </c>
      <c r="BE13" s="165" t="s">
        <v>134</v>
      </c>
      <c r="BF13" s="165" t="s">
        <v>134</v>
      </c>
      <c r="BG13" s="165" t="s">
        <v>134</v>
      </c>
      <c r="BH13" s="165" t="s">
        <v>134</v>
      </c>
      <c r="BI13" s="165" t="s">
        <v>134</v>
      </c>
      <c r="BJ13" s="165" t="s">
        <v>134</v>
      </c>
      <c r="BK13" s="165" t="s">
        <v>134</v>
      </c>
      <c r="BL13" s="165" t="s">
        <v>134</v>
      </c>
      <c r="BM13" s="165" t="s">
        <v>128</v>
      </c>
      <c r="BN13" s="165" t="s">
        <v>134</v>
      </c>
      <c r="BO13" s="123"/>
      <c r="BP13" s="35"/>
      <c r="BQ13" s="166">
        <v>0.625</v>
      </c>
      <c r="BR13" s="165" t="s">
        <v>134</v>
      </c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10" t="str">
        <f>AO5</f>
        <v>OS</v>
      </c>
      <c r="E14" s="110" t="str">
        <f>AO6</f>
        <v>W</v>
      </c>
      <c r="F14" s="171" t="str">
        <f>AO7</f>
        <v>T</v>
      </c>
      <c r="G14" s="171" t="str">
        <f>AO8</f>
        <v>L</v>
      </c>
      <c r="H14" s="171" t="str">
        <f>AO9</f>
        <v>B</v>
      </c>
      <c r="I14" s="188"/>
      <c r="J14" s="171" t="str">
        <f>AO10</f>
        <v>F</v>
      </c>
      <c r="K14" s="171" t="str">
        <f>AO11</f>
        <v>B</v>
      </c>
      <c r="L14" s="171" t="str">
        <f>AO12</f>
        <v>R</v>
      </c>
      <c r="M14" s="171" t="str">
        <f>AO13</f>
        <v>P</v>
      </c>
      <c r="N14" s="171" t="str">
        <f>AO14</f>
        <v>T</v>
      </c>
      <c r="O14" s="110" t="str">
        <f>AO15</f>
        <v>S</v>
      </c>
      <c r="P14" s="171" t="str">
        <f>AO16</f>
        <v>E</v>
      </c>
      <c r="Q14" s="110" t="str">
        <f>AO17</f>
        <v>T</v>
      </c>
      <c r="R14" s="110" t="str">
        <f>AO18</f>
        <v>B</v>
      </c>
      <c r="S14" s="171" t="str">
        <f>AO19</f>
        <v>S</v>
      </c>
      <c r="T14" s="171" t="str">
        <f>AO20</f>
        <v>F</v>
      </c>
      <c r="U14" s="171" t="str">
        <f>AO21</f>
        <v>L</v>
      </c>
      <c r="V14" s="171" t="str">
        <f>AO22</f>
        <v>B</v>
      </c>
      <c r="W14" s="183" t="str">
        <f>AO23</f>
        <v/>
      </c>
      <c r="X14" s="183" t="str">
        <f>AO24</f>
        <v/>
      </c>
      <c r="Y14" s="171" t="str">
        <f>AO25</f>
        <v>B</v>
      </c>
      <c r="Z14" s="110">
        <f t="shared" si="1"/>
        <v>14</v>
      </c>
      <c r="AA14" s="110">
        <f>BH26</f>
        <v>41</v>
      </c>
      <c r="AC14" s="21">
        <f>'WEEK 5'!AC14+Z14</f>
        <v>47</v>
      </c>
      <c r="AF14" s="113" t="str">
        <f t="shared" si="2"/>
        <v>T</v>
      </c>
      <c r="AG14" s="113" t="str">
        <f t="shared" si="0"/>
        <v>T</v>
      </c>
      <c r="AH14" s="113" t="str">
        <f t="shared" si="0"/>
        <v>T</v>
      </c>
      <c r="AI14" s="113" t="str">
        <f t="shared" si="0"/>
        <v>T</v>
      </c>
      <c r="AJ14" s="113" t="str">
        <f t="shared" si="0"/>
        <v>P</v>
      </c>
      <c r="AK14" s="113" t="str">
        <f t="shared" si="0"/>
        <v>T</v>
      </c>
      <c r="AL14" s="113" t="str">
        <f t="shared" si="0"/>
        <v>T</v>
      </c>
      <c r="AM14" s="113" t="str">
        <f t="shared" si="0"/>
        <v>T</v>
      </c>
      <c r="AN14" s="113" t="str">
        <f t="shared" si="0"/>
        <v>T</v>
      </c>
      <c r="AO14" s="113" t="str">
        <f t="shared" si="0"/>
        <v>T</v>
      </c>
      <c r="AP14" s="113" t="str">
        <f t="shared" si="0"/>
        <v>T</v>
      </c>
      <c r="AQ14" s="113" t="str">
        <f t="shared" si="0"/>
        <v>T</v>
      </c>
      <c r="AR14" s="113" t="str">
        <f t="shared" si="0"/>
        <v>T</v>
      </c>
      <c r="AS14" s="113" t="str">
        <f t="shared" si="0"/>
        <v>T</v>
      </c>
      <c r="AT14" s="113" t="str">
        <f t="shared" si="0"/>
        <v>T</v>
      </c>
      <c r="AU14" s="113" t="str">
        <f t="shared" si="0"/>
        <v>T</v>
      </c>
      <c r="AV14" s="113" t="str">
        <f t="shared" si="0"/>
        <v/>
      </c>
      <c r="AW14" s="12"/>
      <c r="AX14" s="92"/>
      <c r="AY14" s="165" t="s">
        <v>123</v>
      </c>
      <c r="AZ14" s="165" t="s">
        <v>123</v>
      </c>
      <c r="BA14" s="165" t="s">
        <v>123</v>
      </c>
      <c r="BB14" s="165" t="s">
        <v>123</v>
      </c>
      <c r="BC14" s="165" t="s">
        <v>134</v>
      </c>
      <c r="BD14" s="165" t="s">
        <v>123</v>
      </c>
      <c r="BE14" s="165" t="s">
        <v>123</v>
      </c>
      <c r="BF14" s="165" t="s">
        <v>123</v>
      </c>
      <c r="BG14" s="165" t="s">
        <v>123</v>
      </c>
      <c r="BH14" s="165" t="s">
        <v>123</v>
      </c>
      <c r="BI14" s="165" t="s">
        <v>123</v>
      </c>
      <c r="BJ14" s="165" t="s">
        <v>123</v>
      </c>
      <c r="BK14" s="165" t="s">
        <v>123</v>
      </c>
      <c r="BL14" s="165" t="s">
        <v>123</v>
      </c>
      <c r="BM14" s="165" t="s">
        <v>123</v>
      </c>
      <c r="BN14" s="165" t="s">
        <v>123</v>
      </c>
      <c r="BO14" s="123"/>
      <c r="BP14" s="35"/>
      <c r="BQ14" s="166">
        <v>0.66666666666666663</v>
      </c>
      <c r="BR14" s="165" t="s">
        <v>123</v>
      </c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10" t="str">
        <f>AP5</f>
        <v>OS</v>
      </c>
      <c r="E15" s="171" t="str">
        <f>AP6</f>
        <v>I</v>
      </c>
      <c r="F15" s="171" t="str">
        <f>AP7</f>
        <v>T</v>
      </c>
      <c r="G15" s="171" t="str">
        <f>AP8</f>
        <v>L</v>
      </c>
      <c r="H15" s="110" t="str">
        <f>AP9</f>
        <v>H</v>
      </c>
      <c r="I15" s="188"/>
      <c r="J15" s="171" t="str">
        <f>AP10</f>
        <v>F</v>
      </c>
      <c r="K15" s="171" t="str">
        <f>AP11</f>
        <v>B</v>
      </c>
      <c r="L15" s="171" t="str">
        <f>AP12</f>
        <v>R</v>
      </c>
      <c r="M15" s="171" t="str">
        <f>AP13</f>
        <v>P</v>
      </c>
      <c r="N15" s="171" t="str">
        <f>AP14</f>
        <v>T</v>
      </c>
      <c r="O15" s="171" t="str">
        <f>AP15</f>
        <v>B</v>
      </c>
      <c r="P15" s="171" t="str">
        <f>AP16</f>
        <v>E</v>
      </c>
      <c r="Q15" s="171" t="str">
        <f>AP17</f>
        <v>C</v>
      </c>
      <c r="R15" s="171" t="str">
        <f>AP18</f>
        <v>C</v>
      </c>
      <c r="S15" s="171" t="str">
        <f>AP19</f>
        <v>S</v>
      </c>
      <c r="T15" s="171" t="str">
        <f>AP20</f>
        <v>F</v>
      </c>
      <c r="U15" s="171" t="str">
        <f>AP21</f>
        <v>L</v>
      </c>
      <c r="V15" s="185" t="str">
        <f>AP22</f>
        <v>G</v>
      </c>
      <c r="W15" s="183" t="str">
        <f>AP23</f>
        <v/>
      </c>
      <c r="X15" s="183" t="str">
        <f>AP24</f>
        <v/>
      </c>
      <c r="Y15" s="171" t="str">
        <f>AP25</f>
        <v>B</v>
      </c>
      <c r="Z15" s="192">
        <f t="shared" si="1"/>
        <v>16</v>
      </c>
      <c r="AA15" s="110">
        <f>BI26</f>
        <v>35</v>
      </c>
      <c r="AC15" s="21">
        <f>'WEEK 5'!AC15+Z15</f>
        <v>54</v>
      </c>
      <c r="AF15" s="113" t="str">
        <f t="shared" si="2"/>
        <v>S</v>
      </c>
      <c r="AG15" s="113" t="str">
        <f t="shared" si="0"/>
        <v>S</v>
      </c>
      <c r="AH15" s="113" t="str">
        <f t="shared" si="0"/>
        <v>B</v>
      </c>
      <c r="AI15" s="113" t="str">
        <f t="shared" si="0"/>
        <v>S</v>
      </c>
      <c r="AJ15" s="113" t="str">
        <f t="shared" si="0"/>
        <v>S</v>
      </c>
      <c r="AK15" s="113" t="str">
        <f t="shared" si="0"/>
        <v>B</v>
      </c>
      <c r="AL15" s="113" t="str">
        <f t="shared" si="0"/>
        <v>S</v>
      </c>
      <c r="AM15" s="113" t="str">
        <f t="shared" si="0"/>
        <v>B</v>
      </c>
      <c r="AN15" s="113" t="str">
        <f t="shared" si="0"/>
        <v>B</v>
      </c>
      <c r="AO15" s="113" t="str">
        <f t="shared" si="0"/>
        <v>S</v>
      </c>
      <c r="AP15" s="113" t="str">
        <f t="shared" si="0"/>
        <v>B</v>
      </c>
      <c r="AQ15" s="113" t="str">
        <f t="shared" si="0"/>
        <v>B</v>
      </c>
      <c r="AR15" s="113" t="str">
        <f t="shared" si="0"/>
        <v>B</v>
      </c>
      <c r="AS15" s="113" t="str">
        <f t="shared" si="0"/>
        <v>B</v>
      </c>
      <c r="AT15" s="113" t="str">
        <f t="shared" si="0"/>
        <v>S</v>
      </c>
      <c r="AU15" s="113" t="str">
        <f t="shared" si="0"/>
        <v>B</v>
      </c>
      <c r="AV15" s="113" t="str">
        <f t="shared" si="0"/>
        <v/>
      </c>
      <c r="AW15" s="12"/>
      <c r="AX15" s="92"/>
      <c r="AY15" s="165" t="s">
        <v>129</v>
      </c>
      <c r="AZ15" s="165" t="s">
        <v>129</v>
      </c>
      <c r="BA15" s="165" t="s">
        <v>127</v>
      </c>
      <c r="BB15" s="165" t="s">
        <v>129</v>
      </c>
      <c r="BC15" s="165" t="s">
        <v>129</v>
      </c>
      <c r="BD15" s="165" t="s">
        <v>127</v>
      </c>
      <c r="BE15" s="165" t="s">
        <v>129</v>
      </c>
      <c r="BF15" s="165" t="s">
        <v>127</v>
      </c>
      <c r="BG15" s="165" t="s">
        <v>127</v>
      </c>
      <c r="BH15" s="165" t="s">
        <v>129</v>
      </c>
      <c r="BI15" s="165" t="s">
        <v>127</v>
      </c>
      <c r="BJ15" s="165" t="s">
        <v>127</v>
      </c>
      <c r="BK15" s="165" t="s">
        <v>127</v>
      </c>
      <c r="BL15" s="165" t="s">
        <v>127</v>
      </c>
      <c r="BM15" s="165" t="s">
        <v>129</v>
      </c>
      <c r="BN15" s="165" t="s">
        <v>127</v>
      </c>
      <c r="BO15" s="123"/>
      <c r="BP15" s="35"/>
      <c r="BQ15" s="166">
        <v>0.70833333333333337</v>
      </c>
      <c r="BR15" s="165" t="s">
        <v>129</v>
      </c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10" t="str">
        <f>AQ5</f>
        <v>OS</v>
      </c>
      <c r="E16" s="110" t="str">
        <f>AQ6</f>
        <v>W</v>
      </c>
      <c r="F16" s="171" t="str">
        <f>AQ7</f>
        <v>T</v>
      </c>
      <c r="G16" s="171" t="str">
        <f>AQ8</f>
        <v>L</v>
      </c>
      <c r="H16" s="110" t="str">
        <f>AQ9</f>
        <v>H</v>
      </c>
      <c r="I16" s="188"/>
      <c r="J16" s="185" t="str">
        <f>AQ10</f>
        <v>S</v>
      </c>
      <c r="K16" s="185" t="str">
        <f>AQ11</f>
        <v>J</v>
      </c>
      <c r="L16" s="185" t="str">
        <f>AQ12</f>
        <v>C</v>
      </c>
      <c r="M16" s="171" t="str">
        <f>AQ13</f>
        <v>P</v>
      </c>
      <c r="N16" s="171" t="str">
        <f>AQ14</f>
        <v>T</v>
      </c>
      <c r="O16" s="171" t="str">
        <f>AQ15</f>
        <v>B</v>
      </c>
      <c r="P16" s="171" t="str">
        <f>AQ16</f>
        <v>E</v>
      </c>
      <c r="Q16" s="171" t="str">
        <f>AQ17</f>
        <v>C</v>
      </c>
      <c r="R16" s="171" t="str">
        <f>AQ18</f>
        <v>C</v>
      </c>
      <c r="S16" s="171" t="str">
        <f>AQ19</f>
        <v>S</v>
      </c>
      <c r="T16" s="171" t="str">
        <f>AQ20</f>
        <v>F</v>
      </c>
      <c r="U16" s="185" t="str">
        <f>AQ21</f>
        <v>C</v>
      </c>
      <c r="V16" s="171" t="str">
        <f>AQ22</f>
        <v>B</v>
      </c>
      <c r="W16" s="183" t="str">
        <f>AQ23</f>
        <v/>
      </c>
      <c r="X16" s="183" t="str">
        <f>AQ24</f>
        <v/>
      </c>
      <c r="Y16" s="171" t="str">
        <f>AQ25</f>
        <v>B</v>
      </c>
      <c r="Z16" s="110">
        <f t="shared" si="1"/>
        <v>12</v>
      </c>
      <c r="AA16" s="110">
        <f>BJ26</f>
        <v>43</v>
      </c>
      <c r="AC16" s="21">
        <f>'WEEK 5'!AC16+Z16</f>
        <v>47</v>
      </c>
      <c r="AF16" s="113" t="str">
        <f t="shared" si="2"/>
        <v>E</v>
      </c>
      <c r="AG16" s="113" t="str">
        <f t="shared" si="0"/>
        <v>E</v>
      </c>
      <c r="AH16" s="113" t="str">
        <f t="shared" si="0"/>
        <v>E</v>
      </c>
      <c r="AI16" s="113" t="str">
        <f t="shared" si="0"/>
        <v>E</v>
      </c>
      <c r="AJ16" s="113" t="str">
        <f t="shared" si="0"/>
        <v>E</v>
      </c>
      <c r="AK16" s="113" t="str">
        <f t="shared" si="0"/>
        <v>B</v>
      </c>
      <c r="AL16" s="113" t="str">
        <f t="shared" si="0"/>
        <v>E</v>
      </c>
      <c r="AM16" s="113" t="str">
        <f t="shared" si="0"/>
        <v>E</v>
      </c>
      <c r="AN16" s="113" t="str">
        <f t="shared" si="0"/>
        <v>E</v>
      </c>
      <c r="AO16" s="113" t="str">
        <f t="shared" si="0"/>
        <v>E</v>
      </c>
      <c r="AP16" s="113" t="str">
        <f t="shared" si="0"/>
        <v>E</v>
      </c>
      <c r="AQ16" s="113" t="str">
        <f t="shared" si="0"/>
        <v>E</v>
      </c>
      <c r="AR16" s="113" t="str">
        <f t="shared" si="0"/>
        <v>E</v>
      </c>
      <c r="AS16" s="113" t="str">
        <f t="shared" si="0"/>
        <v>E</v>
      </c>
      <c r="AT16" s="113" t="str">
        <f t="shared" si="0"/>
        <v>E</v>
      </c>
      <c r="AU16" s="113" t="str">
        <f t="shared" si="0"/>
        <v>E</v>
      </c>
      <c r="AV16" s="113" t="str">
        <f t="shared" si="0"/>
        <v/>
      </c>
      <c r="AW16" s="12"/>
      <c r="AX16" s="92"/>
      <c r="AY16" s="165" t="s">
        <v>133</v>
      </c>
      <c r="AZ16" s="165" t="s">
        <v>133</v>
      </c>
      <c r="BA16" s="165" t="s">
        <v>133</v>
      </c>
      <c r="BB16" s="165" t="s">
        <v>133</v>
      </c>
      <c r="BC16" s="165" t="s">
        <v>133</v>
      </c>
      <c r="BD16" s="165" t="s">
        <v>127</v>
      </c>
      <c r="BE16" s="165" t="s">
        <v>133</v>
      </c>
      <c r="BF16" s="165" t="s">
        <v>133</v>
      </c>
      <c r="BG16" s="165" t="s">
        <v>133</v>
      </c>
      <c r="BH16" s="165" t="s">
        <v>133</v>
      </c>
      <c r="BI16" s="165" t="s">
        <v>133</v>
      </c>
      <c r="BJ16" s="165" t="s">
        <v>133</v>
      </c>
      <c r="BK16" s="165" t="s">
        <v>133</v>
      </c>
      <c r="BL16" s="165" t="s">
        <v>133</v>
      </c>
      <c r="BM16" s="165" t="s">
        <v>133</v>
      </c>
      <c r="BN16" s="165" t="s">
        <v>133</v>
      </c>
      <c r="BO16" s="123"/>
      <c r="BP16" s="35"/>
      <c r="BQ16" s="166">
        <v>0.75</v>
      </c>
      <c r="BR16" s="165" t="s">
        <v>133</v>
      </c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>OS</v>
      </c>
      <c r="E17" s="171" t="str">
        <f>AR6</f>
        <v>I</v>
      </c>
      <c r="F17" s="171" t="str">
        <f>AR7</f>
        <v>T</v>
      </c>
      <c r="G17" s="110" t="str">
        <f>AR8</f>
        <v>M</v>
      </c>
      <c r="H17" s="171" t="str">
        <f>AR9</f>
        <v>B</v>
      </c>
      <c r="I17" s="188"/>
      <c r="J17" s="171" t="str">
        <f>AR10</f>
        <v>F</v>
      </c>
      <c r="K17" s="171" t="str">
        <f>AR11</f>
        <v>B</v>
      </c>
      <c r="L17" s="171" t="str">
        <f>AR12</f>
        <v>R</v>
      </c>
      <c r="M17" s="171" t="str">
        <f>AR13</f>
        <v>P</v>
      </c>
      <c r="N17" s="171" t="str">
        <f>AR14</f>
        <v>T</v>
      </c>
      <c r="O17" s="171" t="str">
        <f>AR15</f>
        <v>B</v>
      </c>
      <c r="P17" s="171" t="str">
        <f>AR16</f>
        <v>E</v>
      </c>
      <c r="Q17" s="110" t="str">
        <f>AR17</f>
        <v>T</v>
      </c>
      <c r="R17" s="110" t="str">
        <f>AR18</f>
        <v>B</v>
      </c>
      <c r="S17" s="171" t="str">
        <f>AR19</f>
        <v>S</v>
      </c>
      <c r="T17" s="171" t="str">
        <f>AR20</f>
        <v>F</v>
      </c>
      <c r="U17" s="171" t="str">
        <f>AR21</f>
        <v>L</v>
      </c>
      <c r="V17" s="171" t="str">
        <f>AR22</f>
        <v>B</v>
      </c>
      <c r="W17" s="183" t="str">
        <f>AR23</f>
        <v/>
      </c>
      <c r="X17" s="183" t="str">
        <f>AR24</f>
        <v/>
      </c>
      <c r="Y17" s="185" t="str">
        <f>AR25</f>
        <v>J</v>
      </c>
      <c r="Z17" s="110">
        <f t="shared" si="1"/>
        <v>14</v>
      </c>
      <c r="AA17" s="110">
        <f>BK26</f>
        <v>41</v>
      </c>
      <c r="AC17" s="21">
        <f>'WEEK 5'!AC17+Z17</f>
        <v>49</v>
      </c>
      <c r="AF17" s="113" t="str">
        <f t="shared" si="2"/>
        <v>T</v>
      </c>
      <c r="AG17" s="113" t="str">
        <f t="shared" si="0"/>
        <v>C</v>
      </c>
      <c r="AH17" s="113" t="str">
        <f t="shared" si="0"/>
        <v>T</v>
      </c>
      <c r="AI17" s="113" t="str">
        <f t="shared" si="0"/>
        <v>T</v>
      </c>
      <c r="AJ17" s="113" t="str">
        <f t="shared" si="0"/>
        <v>C</v>
      </c>
      <c r="AK17" s="113" t="str">
        <f t="shared" si="0"/>
        <v>C</v>
      </c>
      <c r="AL17" s="113" t="str">
        <f t="shared" si="0"/>
        <v>C</v>
      </c>
      <c r="AM17" s="113" t="str">
        <f t="shared" si="0"/>
        <v>T</v>
      </c>
      <c r="AN17" s="113" t="str">
        <f t="shared" si="0"/>
        <v>C</v>
      </c>
      <c r="AO17" s="113" t="str">
        <f t="shared" si="0"/>
        <v>T</v>
      </c>
      <c r="AP17" s="113" t="str">
        <f t="shared" si="0"/>
        <v>C</v>
      </c>
      <c r="AQ17" s="113" t="str">
        <f t="shared" si="0"/>
        <v>C</v>
      </c>
      <c r="AR17" s="113" t="str">
        <f t="shared" si="0"/>
        <v>T</v>
      </c>
      <c r="AS17" s="113" t="str">
        <f t="shared" si="0"/>
        <v>T</v>
      </c>
      <c r="AT17" s="113" t="str">
        <f t="shared" si="0"/>
        <v>C</v>
      </c>
      <c r="AU17" s="113" t="str">
        <f t="shared" si="0"/>
        <v>C</v>
      </c>
      <c r="AV17" s="113" t="str">
        <f t="shared" si="0"/>
        <v/>
      </c>
      <c r="AW17" s="12"/>
      <c r="AX17" s="92"/>
      <c r="AY17" s="165" t="s">
        <v>123</v>
      </c>
      <c r="AZ17" s="165" t="s">
        <v>128</v>
      </c>
      <c r="BA17" s="165" t="s">
        <v>123</v>
      </c>
      <c r="BB17" s="165" t="s">
        <v>123</v>
      </c>
      <c r="BC17" s="165" t="s">
        <v>128</v>
      </c>
      <c r="BD17" s="165" t="s">
        <v>128</v>
      </c>
      <c r="BE17" s="165" t="s">
        <v>128</v>
      </c>
      <c r="BF17" s="165" t="s">
        <v>123</v>
      </c>
      <c r="BG17" s="165" t="s">
        <v>128</v>
      </c>
      <c r="BH17" s="165" t="s">
        <v>123</v>
      </c>
      <c r="BI17" s="165" t="s">
        <v>128</v>
      </c>
      <c r="BJ17" s="165" t="s">
        <v>128</v>
      </c>
      <c r="BK17" s="165" t="s">
        <v>123</v>
      </c>
      <c r="BL17" s="165" t="s">
        <v>123</v>
      </c>
      <c r="BM17" s="165" t="s">
        <v>128</v>
      </c>
      <c r="BN17" s="165" t="s">
        <v>128</v>
      </c>
      <c r="BO17" s="123"/>
      <c r="BP17" s="35"/>
      <c r="BQ17" s="166">
        <v>0.79166666666666663</v>
      </c>
      <c r="BR17" s="165" t="s">
        <v>128</v>
      </c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10" t="str">
        <f>AS5</f>
        <v>OS</v>
      </c>
      <c r="E18" s="171" t="str">
        <f>AS6</f>
        <v>I</v>
      </c>
      <c r="F18" s="171" t="str">
        <f>AS7</f>
        <v>T</v>
      </c>
      <c r="G18" s="110" t="str">
        <f>AS8</f>
        <v>M</v>
      </c>
      <c r="H18" s="171" t="str">
        <f>AS9</f>
        <v>B</v>
      </c>
      <c r="I18" s="188"/>
      <c r="J18" s="171" t="str">
        <f>AS10</f>
        <v>F</v>
      </c>
      <c r="K18" s="171" t="str">
        <f>AS11</f>
        <v>B</v>
      </c>
      <c r="L18" s="171" t="str">
        <f>AS12</f>
        <v>R</v>
      </c>
      <c r="M18" s="171" t="str">
        <f>AS13</f>
        <v>P</v>
      </c>
      <c r="N18" s="171" t="str">
        <f>AS14</f>
        <v>T</v>
      </c>
      <c r="O18" s="171" t="str">
        <f>AS15</f>
        <v>B</v>
      </c>
      <c r="P18" s="171" t="str">
        <f>AS16</f>
        <v>E</v>
      </c>
      <c r="Q18" s="110" t="str">
        <f>AS17</f>
        <v>T</v>
      </c>
      <c r="R18" s="171" t="str">
        <f>AS18</f>
        <v>C</v>
      </c>
      <c r="S18" s="171" t="str">
        <f>AS19</f>
        <v>S</v>
      </c>
      <c r="T18" s="171" t="str">
        <f>AS20</f>
        <v>F</v>
      </c>
      <c r="U18" s="171" t="str">
        <f>AS21</f>
        <v>L</v>
      </c>
      <c r="V18" s="171" t="str">
        <f>AS22</f>
        <v>B</v>
      </c>
      <c r="W18" s="183" t="str">
        <f>AS23</f>
        <v/>
      </c>
      <c r="X18" s="183" t="str">
        <f>AS24</f>
        <v/>
      </c>
      <c r="Y18" s="171" t="str">
        <f>AS25</f>
        <v>B</v>
      </c>
      <c r="Z18" s="192">
        <f t="shared" si="1"/>
        <v>16</v>
      </c>
      <c r="AA18" s="110">
        <f>BL26</f>
        <v>45</v>
      </c>
      <c r="AC18" s="21">
        <f>'WEEK 5'!AC18+Z18</f>
        <v>53</v>
      </c>
      <c r="AF18" s="113" t="str">
        <f t="shared" si="2"/>
        <v>C</v>
      </c>
      <c r="AG18" s="113" t="str">
        <f t="shared" si="0"/>
        <v>C</v>
      </c>
      <c r="AH18" s="113" t="str">
        <f t="shared" si="0"/>
        <v>B</v>
      </c>
      <c r="AI18" s="113" t="str">
        <f t="shared" si="0"/>
        <v>B</v>
      </c>
      <c r="AJ18" s="113" t="str">
        <f t="shared" si="0"/>
        <v>C</v>
      </c>
      <c r="AK18" s="113" t="str">
        <f t="shared" si="0"/>
        <v>C</v>
      </c>
      <c r="AL18" s="113" t="str">
        <f t="shared" si="0"/>
        <v>B</v>
      </c>
      <c r="AM18" s="113" t="str">
        <f t="shared" si="0"/>
        <v>B</v>
      </c>
      <c r="AN18" s="113" t="str">
        <f t="shared" si="0"/>
        <v>B</v>
      </c>
      <c r="AO18" s="113" t="str">
        <f t="shared" si="0"/>
        <v>B</v>
      </c>
      <c r="AP18" s="113" t="str">
        <f t="shared" si="0"/>
        <v>C</v>
      </c>
      <c r="AQ18" s="113" t="str">
        <f t="shared" si="0"/>
        <v>C</v>
      </c>
      <c r="AR18" s="113" t="str">
        <f t="shared" si="0"/>
        <v>B</v>
      </c>
      <c r="AS18" s="113" t="str">
        <f t="shared" si="0"/>
        <v>C</v>
      </c>
      <c r="AT18" s="113" t="str">
        <f t="shared" si="0"/>
        <v>C</v>
      </c>
      <c r="AU18" s="113" t="str">
        <f t="shared" si="0"/>
        <v>B</v>
      </c>
      <c r="AV18" s="113" t="str">
        <f t="shared" si="0"/>
        <v/>
      </c>
      <c r="AW18" s="12"/>
      <c r="AX18" s="92"/>
      <c r="AY18" s="165" t="s">
        <v>128</v>
      </c>
      <c r="AZ18" s="165" t="s">
        <v>128</v>
      </c>
      <c r="BA18" s="165" t="s">
        <v>127</v>
      </c>
      <c r="BB18" s="165" t="s">
        <v>127</v>
      </c>
      <c r="BC18" s="165" t="s">
        <v>128</v>
      </c>
      <c r="BD18" s="165" t="s">
        <v>128</v>
      </c>
      <c r="BE18" s="165" t="s">
        <v>127</v>
      </c>
      <c r="BF18" s="165" t="s">
        <v>127</v>
      </c>
      <c r="BG18" s="165" t="s">
        <v>127</v>
      </c>
      <c r="BH18" s="165" t="s">
        <v>127</v>
      </c>
      <c r="BI18" s="165" t="s">
        <v>128</v>
      </c>
      <c r="BJ18" s="165" t="s">
        <v>128</v>
      </c>
      <c r="BK18" s="165" t="s">
        <v>127</v>
      </c>
      <c r="BL18" s="165" t="s">
        <v>128</v>
      </c>
      <c r="BM18" s="165" t="s">
        <v>128</v>
      </c>
      <c r="BN18" s="165" t="s">
        <v>127</v>
      </c>
      <c r="BO18" s="123"/>
      <c r="BP18" s="35"/>
      <c r="BQ18" s="166">
        <v>0.83333333333333337</v>
      </c>
      <c r="BR18" s="165" t="s">
        <v>128</v>
      </c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71" t="str">
        <f>AT5</f>
        <v>OR</v>
      </c>
      <c r="E19" s="171" t="str">
        <f>AT6</f>
        <v>I</v>
      </c>
      <c r="F19" s="185" t="str">
        <f>AT7</f>
        <v>O</v>
      </c>
      <c r="G19" s="110" t="str">
        <f>AT8</f>
        <v>M</v>
      </c>
      <c r="H19" s="171" t="str">
        <f>AT9</f>
        <v>B</v>
      </c>
      <c r="I19" s="188"/>
      <c r="J19" s="171" t="str">
        <f>AT10</f>
        <v>F</v>
      </c>
      <c r="K19" s="185" t="str">
        <f>AT11</f>
        <v>J</v>
      </c>
      <c r="L19" s="171" t="str">
        <f>AT12</f>
        <v>R</v>
      </c>
      <c r="M19" s="185" t="str">
        <f>AT13</f>
        <v>C</v>
      </c>
      <c r="N19" s="171" t="str">
        <f>AT14</f>
        <v>T</v>
      </c>
      <c r="O19" s="185" t="str">
        <f>AT15</f>
        <v>S</v>
      </c>
      <c r="P19" s="171" t="str">
        <f>AT16</f>
        <v>E</v>
      </c>
      <c r="Q19" s="171" t="str">
        <f>AT17</f>
        <v>C</v>
      </c>
      <c r="R19" s="171" t="str">
        <f>AT18</f>
        <v>C</v>
      </c>
      <c r="S19" s="171" t="str">
        <f>AT19</f>
        <v>S</v>
      </c>
      <c r="T19" s="185" t="str">
        <f>AT20</f>
        <v>P</v>
      </c>
      <c r="U19" s="171" t="str">
        <f>AT21</f>
        <v>L</v>
      </c>
      <c r="V19" s="171" t="str">
        <f>AT22</f>
        <v>B</v>
      </c>
      <c r="W19" s="183" t="str">
        <f>AT23</f>
        <v/>
      </c>
      <c r="X19" s="183" t="str">
        <f>AT24</f>
        <v/>
      </c>
      <c r="Y19" s="185" t="str">
        <f>AT25</f>
        <v>J</v>
      </c>
      <c r="Z19" s="110">
        <f t="shared" si="1"/>
        <v>12</v>
      </c>
      <c r="AA19" s="110">
        <f>BM26</f>
        <v>23</v>
      </c>
      <c r="AC19" s="21">
        <f>'WEEK 5'!AC19+Z19</f>
        <v>42</v>
      </c>
      <c r="AF19" s="113" t="str">
        <f t="shared" si="2"/>
        <v>S</v>
      </c>
      <c r="AG19" s="113" t="str">
        <f t="shared" si="0"/>
        <v>S</v>
      </c>
      <c r="AH19" s="113" t="str">
        <f t="shared" si="0"/>
        <v>R</v>
      </c>
      <c r="AI19" s="113" t="str">
        <f t="shared" si="0"/>
        <v>S</v>
      </c>
      <c r="AJ19" s="113" t="str">
        <f t="shared" si="0"/>
        <v>S</v>
      </c>
      <c r="AK19" s="113" t="str">
        <f t="shared" si="0"/>
        <v>S</v>
      </c>
      <c r="AL19" s="113" t="str">
        <f t="shared" si="0"/>
        <v>S</v>
      </c>
      <c r="AM19" s="113" t="str">
        <f t="shared" si="0"/>
        <v>S</v>
      </c>
      <c r="AN19" s="113" t="str">
        <f t="shared" si="0"/>
        <v>S</v>
      </c>
      <c r="AO19" s="113" t="str">
        <f t="shared" si="0"/>
        <v>S</v>
      </c>
      <c r="AP19" s="113" t="str">
        <f t="shared" si="0"/>
        <v>S</v>
      </c>
      <c r="AQ19" s="113" t="str">
        <f t="shared" si="0"/>
        <v>S</v>
      </c>
      <c r="AR19" s="113" t="str">
        <f t="shared" si="0"/>
        <v>S</v>
      </c>
      <c r="AS19" s="113" t="str">
        <f t="shared" si="0"/>
        <v>S</v>
      </c>
      <c r="AT19" s="113" t="str">
        <f t="shared" si="0"/>
        <v>S</v>
      </c>
      <c r="AU19" s="113" t="str">
        <f t="shared" si="0"/>
        <v>S</v>
      </c>
      <c r="AV19" s="113" t="str">
        <f t="shared" si="0"/>
        <v/>
      </c>
      <c r="AW19" s="12"/>
      <c r="AX19" s="92"/>
      <c r="AY19" s="165" t="s">
        <v>129</v>
      </c>
      <c r="AZ19" s="165" t="s">
        <v>129</v>
      </c>
      <c r="BA19" s="165" t="s">
        <v>131</v>
      </c>
      <c r="BB19" s="165" t="s">
        <v>129</v>
      </c>
      <c r="BC19" s="165" t="s">
        <v>129</v>
      </c>
      <c r="BD19" s="165" t="s">
        <v>129</v>
      </c>
      <c r="BE19" s="165" t="s">
        <v>129</v>
      </c>
      <c r="BF19" s="165" t="s">
        <v>129</v>
      </c>
      <c r="BG19" s="165" t="s">
        <v>129</v>
      </c>
      <c r="BH19" s="165" t="s">
        <v>129</v>
      </c>
      <c r="BI19" s="165" t="s">
        <v>129</v>
      </c>
      <c r="BJ19" s="165" t="s">
        <v>129</v>
      </c>
      <c r="BK19" s="165" t="s">
        <v>129</v>
      </c>
      <c r="BL19" s="165" t="s">
        <v>129</v>
      </c>
      <c r="BM19" s="165" t="s">
        <v>129</v>
      </c>
      <c r="BN19" s="165" t="s">
        <v>129</v>
      </c>
      <c r="BO19" s="123"/>
      <c r="BP19" s="35"/>
      <c r="BQ19" s="166">
        <v>0.875</v>
      </c>
      <c r="BR19" s="165" t="s">
        <v>129</v>
      </c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>OS</v>
      </c>
      <c r="E20" s="171" t="str">
        <f>AU6</f>
        <v>I</v>
      </c>
      <c r="F20" s="185" t="str">
        <f>AU7</f>
        <v>O</v>
      </c>
      <c r="G20" s="171" t="str">
        <f>AU8</f>
        <v>L</v>
      </c>
      <c r="H20" s="110" t="str">
        <f>AU9</f>
        <v>H</v>
      </c>
      <c r="I20" s="188"/>
      <c r="J20" s="171" t="str">
        <f>AU10</f>
        <v>F</v>
      </c>
      <c r="K20" s="171" t="str">
        <f>AU11</f>
        <v>B</v>
      </c>
      <c r="L20" s="171" t="str">
        <f>AU12</f>
        <v>R</v>
      </c>
      <c r="M20" s="171" t="str">
        <f>AU13</f>
        <v>P</v>
      </c>
      <c r="N20" s="171" t="str">
        <f>AU14</f>
        <v>T</v>
      </c>
      <c r="O20" s="171" t="str">
        <f>AU15</f>
        <v>B</v>
      </c>
      <c r="P20" s="171" t="str">
        <f>AU16</f>
        <v>E</v>
      </c>
      <c r="Q20" s="171" t="str">
        <f>AU17</f>
        <v>C</v>
      </c>
      <c r="R20" s="110" t="str">
        <f>AU18</f>
        <v>B</v>
      </c>
      <c r="S20" s="171" t="str">
        <f>AU19</f>
        <v>S</v>
      </c>
      <c r="T20" s="171" t="str">
        <f>AU20</f>
        <v>F</v>
      </c>
      <c r="U20" s="171" t="str">
        <f>AU21</f>
        <v>L</v>
      </c>
      <c r="V20" s="171" t="str">
        <f>AU22</f>
        <v>B</v>
      </c>
      <c r="W20" s="183" t="str">
        <f>AU23</f>
        <v/>
      </c>
      <c r="X20" s="183" t="str">
        <f>AU24</f>
        <v/>
      </c>
      <c r="Y20" s="171" t="str">
        <f>AU25</f>
        <v>B</v>
      </c>
      <c r="Z20" s="110">
        <f t="shared" si="1"/>
        <v>15</v>
      </c>
      <c r="AA20" s="110">
        <f>BN26</f>
        <v>34</v>
      </c>
      <c r="AC20" s="21">
        <f>'WEEK 5'!AC20+Z20</f>
        <v>47</v>
      </c>
      <c r="AF20" s="113" t="str">
        <f t="shared" si="2"/>
        <v>F</v>
      </c>
      <c r="AG20" s="113" t="str">
        <f t="shared" si="0"/>
        <v>F</v>
      </c>
      <c r="AH20" s="113" t="str">
        <f t="shared" si="0"/>
        <v>F</v>
      </c>
      <c r="AI20" s="113" t="str">
        <f t="shared" si="0"/>
        <v>F</v>
      </c>
      <c r="AJ20" s="113" t="str">
        <f t="shared" si="0"/>
        <v>P</v>
      </c>
      <c r="AK20" s="113" t="str">
        <f t="shared" si="0"/>
        <v>F</v>
      </c>
      <c r="AL20" s="113" t="str">
        <f t="shared" si="0"/>
        <v>F</v>
      </c>
      <c r="AM20" s="113" t="str">
        <f t="shared" si="0"/>
        <v>F</v>
      </c>
      <c r="AN20" s="113" t="str">
        <f t="shared" si="0"/>
        <v>F</v>
      </c>
      <c r="AO20" s="113" t="str">
        <f t="shared" si="0"/>
        <v>F</v>
      </c>
      <c r="AP20" s="113" t="str">
        <f t="shared" si="0"/>
        <v>F</v>
      </c>
      <c r="AQ20" s="113" t="str">
        <f t="shared" si="0"/>
        <v>F</v>
      </c>
      <c r="AR20" s="113" t="str">
        <f t="shared" si="0"/>
        <v>F</v>
      </c>
      <c r="AS20" s="113" t="str">
        <f t="shared" si="0"/>
        <v>F</v>
      </c>
      <c r="AT20" s="113" t="str">
        <f t="shared" si="0"/>
        <v>P</v>
      </c>
      <c r="AU20" s="113" t="str">
        <f t="shared" si="0"/>
        <v>F</v>
      </c>
      <c r="AV20" s="113" t="str">
        <f t="shared" ref="AV20:AV25" si="3">TRIM(BO20)</f>
        <v/>
      </c>
      <c r="AW20" s="12"/>
      <c r="AX20" s="92"/>
      <c r="AY20" s="165" t="s">
        <v>138</v>
      </c>
      <c r="AZ20" s="165" t="s">
        <v>138</v>
      </c>
      <c r="BA20" s="165" t="s">
        <v>138</v>
      </c>
      <c r="BB20" s="165" t="s">
        <v>138</v>
      </c>
      <c r="BC20" s="165" t="s">
        <v>134</v>
      </c>
      <c r="BD20" s="165" t="s">
        <v>138</v>
      </c>
      <c r="BE20" s="165" t="s">
        <v>138</v>
      </c>
      <c r="BF20" s="165" t="s">
        <v>138</v>
      </c>
      <c r="BG20" s="165" t="s">
        <v>138</v>
      </c>
      <c r="BH20" s="165" t="s">
        <v>138</v>
      </c>
      <c r="BI20" s="165" t="s">
        <v>138</v>
      </c>
      <c r="BJ20" s="165" t="s">
        <v>138</v>
      </c>
      <c r="BK20" s="165" t="s">
        <v>138</v>
      </c>
      <c r="BL20" s="165" t="s">
        <v>138</v>
      </c>
      <c r="BM20" s="165" t="s">
        <v>134</v>
      </c>
      <c r="BN20" s="165" t="s">
        <v>138</v>
      </c>
      <c r="BO20" s="123"/>
      <c r="BP20" s="35"/>
      <c r="BQ20" s="166">
        <v>0.91666666666666663</v>
      </c>
      <c r="BR20" s="165" t="s">
        <v>138</v>
      </c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88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83" t="str">
        <f>AV23</f>
        <v/>
      </c>
      <c r="X21" s="183" t="str">
        <f>AV24</f>
        <v/>
      </c>
      <c r="Y21" s="110" t="str">
        <f>AV25</f>
        <v/>
      </c>
      <c r="Z21" s="110"/>
      <c r="AA21" s="33"/>
      <c r="AC21" s="21"/>
      <c r="AF21" s="113" t="str">
        <f t="shared" si="2"/>
        <v>L</v>
      </c>
      <c r="AG21" s="113" t="str">
        <f t="shared" si="2"/>
        <v>L</v>
      </c>
      <c r="AH21" s="113" t="str">
        <f t="shared" si="2"/>
        <v>L</v>
      </c>
      <c r="AI21" s="113" t="str">
        <f t="shared" si="2"/>
        <v>C</v>
      </c>
      <c r="AJ21" s="113" t="str">
        <f t="shared" si="2"/>
        <v>L</v>
      </c>
      <c r="AK21" s="113" t="str">
        <f t="shared" si="2"/>
        <v>L</v>
      </c>
      <c r="AL21" s="113" t="str">
        <f t="shared" si="2"/>
        <v>L</v>
      </c>
      <c r="AM21" s="113" t="str">
        <f t="shared" si="2"/>
        <v>L</v>
      </c>
      <c r="AN21" s="113" t="str">
        <f t="shared" si="2"/>
        <v>L</v>
      </c>
      <c r="AO21" s="113" t="str">
        <f t="shared" si="2"/>
        <v>L</v>
      </c>
      <c r="AP21" s="113" t="str">
        <f t="shared" si="2"/>
        <v>L</v>
      </c>
      <c r="AQ21" s="113" t="str">
        <f t="shared" si="2"/>
        <v>C</v>
      </c>
      <c r="AR21" s="113" t="str">
        <f t="shared" si="2"/>
        <v>L</v>
      </c>
      <c r="AS21" s="113" t="str">
        <f t="shared" si="2"/>
        <v>L</v>
      </c>
      <c r="AT21" s="113" t="str">
        <f t="shared" si="2"/>
        <v>L</v>
      </c>
      <c r="AU21" s="113" t="str">
        <f t="shared" si="2"/>
        <v>L</v>
      </c>
      <c r="AV21" s="113" t="str">
        <f t="shared" si="3"/>
        <v/>
      </c>
      <c r="AX21" s="92"/>
      <c r="AY21" s="165" t="s">
        <v>132</v>
      </c>
      <c r="AZ21" s="165" t="s">
        <v>132</v>
      </c>
      <c r="BA21" s="165" t="s">
        <v>132</v>
      </c>
      <c r="BB21" s="165" t="s">
        <v>128</v>
      </c>
      <c r="BC21" s="165" t="s">
        <v>132</v>
      </c>
      <c r="BD21" s="165" t="s">
        <v>132</v>
      </c>
      <c r="BE21" s="165" t="s">
        <v>132</v>
      </c>
      <c r="BF21" s="165" t="s">
        <v>132</v>
      </c>
      <c r="BG21" s="165" t="s">
        <v>132</v>
      </c>
      <c r="BH21" s="165" t="s">
        <v>132</v>
      </c>
      <c r="BI21" s="165" t="s">
        <v>132</v>
      </c>
      <c r="BJ21" s="165" t="s">
        <v>128</v>
      </c>
      <c r="BK21" s="165" t="s">
        <v>132</v>
      </c>
      <c r="BL21" s="165" t="s">
        <v>132</v>
      </c>
      <c r="BM21" s="165" t="s">
        <v>132</v>
      </c>
      <c r="BN21" s="165" t="s">
        <v>132</v>
      </c>
      <c r="BO21" s="123"/>
      <c r="BP21" s="35"/>
      <c r="BQ21" s="166">
        <v>0.95833333333333337</v>
      </c>
      <c r="BR21" s="165" t="s">
        <v>132</v>
      </c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>B</v>
      </c>
      <c r="AG22" s="113" t="str">
        <f t="shared" si="2"/>
        <v>B</v>
      </c>
      <c r="AH22" s="113" t="str">
        <f t="shared" si="2"/>
        <v>B</v>
      </c>
      <c r="AI22" s="113" t="str">
        <f t="shared" si="2"/>
        <v>B</v>
      </c>
      <c r="AJ22" s="113" t="str">
        <f t="shared" si="2"/>
        <v>B</v>
      </c>
      <c r="AK22" s="113" t="str">
        <f t="shared" si="2"/>
        <v>B</v>
      </c>
      <c r="AL22" s="113" t="str">
        <f t="shared" si="2"/>
        <v>B</v>
      </c>
      <c r="AM22" s="113" t="str">
        <f t="shared" si="2"/>
        <v>B</v>
      </c>
      <c r="AN22" s="113" t="str">
        <f t="shared" si="2"/>
        <v>G</v>
      </c>
      <c r="AO22" s="113" t="str">
        <f t="shared" si="2"/>
        <v>B</v>
      </c>
      <c r="AP22" s="113" t="str">
        <f t="shared" si="2"/>
        <v>G</v>
      </c>
      <c r="AQ22" s="113" t="str">
        <f t="shared" si="2"/>
        <v>B</v>
      </c>
      <c r="AR22" s="113" t="str">
        <f t="shared" si="2"/>
        <v>B</v>
      </c>
      <c r="AS22" s="113" t="str">
        <f t="shared" si="2"/>
        <v>B</v>
      </c>
      <c r="AT22" s="113" t="str">
        <f t="shared" si="2"/>
        <v>B</v>
      </c>
      <c r="AU22" s="113" t="str">
        <f t="shared" si="2"/>
        <v>B</v>
      </c>
      <c r="AV22" s="113" t="str">
        <f t="shared" si="3"/>
        <v/>
      </c>
      <c r="AW22" s="12"/>
      <c r="AX22" s="92"/>
      <c r="AY22" s="165" t="s">
        <v>127</v>
      </c>
      <c r="AZ22" s="165" t="s">
        <v>127</v>
      </c>
      <c r="BA22" s="165" t="s">
        <v>127</v>
      </c>
      <c r="BB22" s="165" t="s">
        <v>127</v>
      </c>
      <c r="BC22" s="165" t="s">
        <v>127</v>
      </c>
      <c r="BD22" s="165" t="s">
        <v>127</v>
      </c>
      <c r="BE22" s="165" t="s">
        <v>127</v>
      </c>
      <c r="BF22" s="165" t="s">
        <v>127</v>
      </c>
      <c r="BG22" s="165" t="s">
        <v>140</v>
      </c>
      <c r="BH22" s="165" t="s">
        <v>127</v>
      </c>
      <c r="BI22" s="165" t="s">
        <v>140</v>
      </c>
      <c r="BJ22" s="165" t="s">
        <v>127</v>
      </c>
      <c r="BK22" s="165" t="s">
        <v>127</v>
      </c>
      <c r="BL22" s="165" t="s">
        <v>127</v>
      </c>
      <c r="BM22" s="165" t="s">
        <v>127</v>
      </c>
      <c r="BN22" s="165" t="s">
        <v>127</v>
      </c>
      <c r="BO22" s="123"/>
      <c r="BP22" s="35"/>
      <c r="BQ22" s="167">
        <v>1</v>
      </c>
      <c r="BR22" s="165" t="s">
        <v>127</v>
      </c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/>
      </c>
      <c r="AG23" s="113" t="str">
        <f t="shared" si="2"/>
        <v/>
      </c>
      <c r="AH23" s="113" t="str">
        <f t="shared" si="2"/>
        <v/>
      </c>
      <c r="AI23" s="113" t="str">
        <f t="shared" si="2"/>
        <v/>
      </c>
      <c r="AJ23" s="113" t="str">
        <f t="shared" si="2"/>
        <v/>
      </c>
      <c r="AK23" s="113" t="str">
        <f t="shared" si="2"/>
        <v/>
      </c>
      <c r="AL23" s="113" t="str">
        <f t="shared" si="2"/>
        <v/>
      </c>
      <c r="AM23" s="113" t="str">
        <f t="shared" si="2"/>
        <v/>
      </c>
      <c r="AN23" s="113" t="str">
        <f t="shared" si="2"/>
        <v/>
      </c>
      <c r="AO23" s="113" t="str">
        <f t="shared" si="2"/>
        <v/>
      </c>
      <c r="AP23" s="113" t="str">
        <f t="shared" si="2"/>
        <v/>
      </c>
      <c r="AQ23" s="113" t="str">
        <f t="shared" si="2"/>
        <v/>
      </c>
      <c r="AR23" s="113" t="str">
        <f t="shared" si="2"/>
        <v/>
      </c>
      <c r="AS23" s="113" t="str">
        <f t="shared" si="2"/>
        <v/>
      </c>
      <c r="AT23" s="113" t="str">
        <f t="shared" si="2"/>
        <v/>
      </c>
      <c r="AU23" s="113" t="str">
        <f t="shared" si="2"/>
        <v/>
      </c>
      <c r="AV23" s="113" t="str">
        <f t="shared" si="3"/>
        <v/>
      </c>
      <c r="AX23" s="92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23"/>
      <c r="BP23" s="99"/>
      <c r="BQ23" s="167">
        <v>1.125</v>
      </c>
      <c r="BR23" s="165" t="s">
        <v>127</v>
      </c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/>
      </c>
      <c r="AG24" s="113" t="str">
        <f t="shared" si="2"/>
        <v/>
      </c>
      <c r="AH24" s="113" t="str">
        <f t="shared" si="2"/>
        <v/>
      </c>
      <c r="AI24" s="113" t="str">
        <f t="shared" si="2"/>
        <v/>
      </c>
      <c r="AJ24" s="113" t="str">
        <f t="shared" si="2"/>
        <v/>
      </c>
      <c r="AK24" s="113" t="str">
        <f t="shared" si="2"/>
        <v/>
      </c>
      <c r="AL24" s="113" t="str">
        <f t="shared" si="2"/>
        <v/>
      </c>
      <c r="AM24" s="113" t="str">
        <f t="shared" si="2"/>
        <v/>
      </c>
      <c r="AN24" s="113" t="str">
        <f t="shared" si="2"/>
        <v/>
      </c>
      <c r="AO24" s="113" t="str">
        <f t="shared" si="2"/>
        <v/>
      </c>
      <c r="AP24" s="113" t="str">
        <f t="shared" si="2"/>
        <v/>
      </c>
      <c r="AQ24" s="113" t="str">
        <f t="shared" si="2"/>
        <v/>
      </c>
      <c r="AR24" s="113" t="str">
        <f t="shared" si="2"/>
        <v/>
      </c>
      <c r="AS24" s="113" t="str">
        <f t="shared" si="2"/>
        <v/>
      </c>
      <c r="AT24" s="113" t="str">
        <f t="shared" si="2"/>
        <v/>
      </c>
      <c r="AU24" s="113" t="str">
        <f t="shared" si="2"/>
        <v/>
      </c>
      <c r="AV24" s="113" t="str">
        <f t="shared" si="3"/>
        <v/>
      </c>
      <c r="AX24" s="88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23"/>
      <c r="BP24" s="99"/>
      <c r="BQ24" s="168" t="s">
        <v>148</v>
      </c>
      <c r="BR24" s="165">
        <v>42</v>
      </c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0</v>
      </c>
      <c r="E25" s="137">
        <f t="shared" ref="D25:H40" si="4">IF(E5=E$4,1,0)</f>
        <v>1</v>
      </c>
      <c r="F25" s="137">
        <f t="shared" si="4"/>
        <v>1</v>
      </c>
      <c r="G25" s="137">
        <f t="shared" si="4"/>
        <v>0</v>
      </c>
      <c r="H25" s="137">
        <f t="shared" si="4"/>
        <v>0</v>
      </c>
      <c r="I25" s="137"/>
      <c r="J25" s="137">
        <f t="shared" ref="J25:Y40" si="5">IF(J5=J$4,1,0)</f>
        <v>1</v>
      </c>
      <c r="K25" s="137">
        <f t="shared" si="5"/>
        <v>1</v>
      </c>
      <c r="L25" s="137">
        <f t="shared" si="5"/>
        <v>1</v>
      </c>
      <c r="M25" s="137">
        <f t="shared" si="5"/>
        <v>1</v>
      </c>
      <c r="N25" s="137">
        <f t="shared" si="5"/>
        <v>1</v>
      </c>
      <c r="O25" s="137">
        <f t="shared" si="5"/>
        <v>0</v>
      </c>
      <c r="P25" s="137">
        <f t="shared" si="5"/>
        <v>1</v>
      </c>
      <c r="Q25" s="137">
        <f t="shared" si="5"/>
        <v>0</v>
      </c>
      <c r="R25" s="137">
        <f t="shared" si="5"/>
        <v>1</v>
      </c>
      <c r="S25" s="137">
        <f t="shared" si="5"/>
        <v>1</v>
      </c>
      <c r="T25" s="137">
        <f t="shared" si="5"/>
        <v>1</v>
      </c>
      <c r="U25" s="137">
        <f t="shared" si="5"/>
        <v>1</v>
      </c>
      <c r="V25" s="137">
        <f t="shared" si="5"/>
        <v>1</v>
      </c>
      <c r="W25" s="137">
        <f t="shared" si="5"/>
        <v>0</v>
      </c>
      <c r="X25" s="137">
        <f t="shared" si="5"/>
        <v>0</v>
      </c>
      <c r="Y25" s="137">
        <f t="shared" si="5"/>
        <v>1</v>
      </c>
      <c r="Z25" s="138"/>
      <c r="AA25" s="96"/>
      <c r="AF25" s="130" t="str">
        <f t="shared" si="2"/>
        <v>B</v>
      </c>
      <c r="AG25" s="130" t="str">
        <f t="shared" si="2"/>
        <v>B</v>
      </c>
      <c r="AH25" s="130" t="str">
        <f t="shared" si="2"/>
        <v>B</v>
      </c>
      <c r="AI25" s="130" t="str">
        <f t="shared" si="2"/>
        <v>B</v>
      </c>
      <c r="AJ25" s="130" t="str">
        <f t="shared" si="2"/>
        <v>J</v>
      </c>
      <c r="AK25" s="130" t="str">
        <f t="shared" si="2"/>
        <v>B</v>
      </c>
      <c r="AL25" s="130" t="str">
        <f t="shared" si="2"/>
        <v>J</v>
      </c>
      <c r="AM25" s="130" t="str">
        <f t="shared" si="2"/>
        <v>B</v>
      </c>
      <c r="AN25" s="130" t="str">
        <f t="shared" si="2"/>
        <v>B</v>
      </c>
      <c r="AO25" s="130" t="str">
        <f t="shared" si="2"/>
        <v>B</v>
      </c>
      <c r="AP25" s="130" t="str">
        <f t="shared" si="2"/>
        <v>B</v>
      </c>
      <c r="AQ25" s="130" t="str">
        <f t="shared" si="2"/>
        <v>B</v>
      </c>
      <c r="AR25" s="130" t="str">
        <f t="shared" si="2"/>
        <v>J</v>
      </c>
      <c r="AS25" s="113" t="str">
        <f t="shared" si="2"/>
        <v>B</v>
      </c>
      <c r="AT25" s="130" t="str">
        <f t="shared" si="2"/>
        <v>J</v>
      </c>
      <c r="AU25" s="113" t="str">
        <f t="shared" si="2"/>
        <v>B</v>
      </c>
      <c r="AV25" s="130" t="str">
        <f t="shared" si="3"/>
        <v/>
      </c>
      <c r="AX25" s="92"/>
      <c r="AY25" s="165" t="s">
        <v>127</v>
      </c>
      <c r="AZ25" s="165" t="s">
        <v>127</v>
      </c>
      <c r="BA25" s="165" t="s">
        <v>127</v>
      </c>
      <c r="BB25" s="165" t="s">
        <v>127</v>
      </c>
      <c r="BC25" s="165" t="s">
        <v>126</v>
      </c>
      <c r="BD25" s="165" t="s">
        <v>127</v>
      </c>
      <c r="BE25" s="165" t="s">
        <v>126</v>
      </c>
      <c r="BF25" s="165" t="s">
        <v>127</v>
      </c>
      <c r="BG25" s="165" t="s">
        <v>127</v>
      </c>
      <c r="BH25" s="165" t="s">
        <v>127</v>
      </c>
      <c r="BI25" s="165" t="s">
        <v>127</v>
      </c>
      <c r="BJ25" s="165" t="s">
        <v>127</v>
      </c>
      <c r="BK25" s="165" t="s">
        <v>126</v>
      </c>
      <c r="BL25" s="165" t="s">
        <v>127</v>
      </c>
      <c r="BM25" s="165" t="s">
        <v>126</v>
      </c>
      <c r="BN25" s="165" t="s">
        <v>127</v>
      </c>
      <c r="BO25" s="92"/>
      <c r="BP25" s="96"/>
      <c r="BQ25" s="167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1</v>
      </c>
      <c r="E26" s="137">
        <f t="shared" si="4"/>
        <v>1</v>
      </c>
      <c r="F26" s="137">
        <f t="shared" si="4"/>
        <v>0</v>
      </c>
      <c r="G26" s="137">
        <f t="shared" si="4"/>
        <v>1</v>
      </c>
      <c r="H26" s="137">
        <f t="shared" si="4"/>
        <v>1</v>
      </c>
      <c r="I26" s="137"/>
      <c r="J26" s="137">
        <f t="shared" si="5"/>
        <v>0</v>
      </c>
      <c r="K26" s="137">
        <f t="shared" si="5"/>
        <v>1</v>
      </c>
      <c r="L26" s="137">
        <f t="shared" si="5"/>
        <v>1</v>
      </c>
      <c r="M26" s="137">
        <f t="shared" si="5"/>
        <v>1</v>
      </c>
      <c r="N26" s="137">
        <f t="shared" si="5"/>
        <v>1</v>
      </c>
      <c r="O26" s="137">
        <f t="shared" si="5"/>
        <v>0</v>
      </c>
      <c r="P26" s="137">
        <f t="shared" si="5"/>
        <v>1</v>
      </c>
      <c r="Q26" s="137">
        <f t="shared" si="5"/>
        <v>1</v>
      </c>
      <c r="R26" s="137">
        <f t="shared" si="5"/>
        <v>1</v>
      </c>
      <c r="S26" s="137">
        <f t="shared" si="5"/>
        <v>1</v>
      </c>
      <c r="T26" s="137">
        <f t="shared" si="5"/>
        <v>1</v>
      </c>
      <c r="U26" s="137">
        <f t="shared" si="5"/>
        <v>1</v>
      </c>
      <c r="V26" s="137">
        <f t="shared" si="5"/>
        <v>1</v>
      </c>
      <c r="W26" s="137">
        <f t="shared" si="5"/>
        <v>0</v>
      </c>
      <c r="X26" s="137">
        <f t="shared" si="5"/>
        <v>0</v>
      </c>
      <c r="Y26" s="137">
        <f t="shared" si="5"/>
        <v>1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40</v>
      </c>
      <c r="AZ26" s="165">
        <v>42</v>
      </c>
      <c r="BA26" s="165">
        <v>43</v>
      </c>
      <c r="BB26" s="165">
        <v>41</v>
      </c>
      <c r="BC26" s="165">
        <v>43</v>
      </c>
      <c r="BD26" s="165">
        <v>36</v>
      </c>
      <c r="BE26" s="165">
        <v>40</v>
      </c>
      <c r="BF26" s="165">
        <v>36</v>
      </c>
      <c r="BG26" s="165">
        <v>42</v>
      </c>
      <c r="BH26" s="165">
        <v>41</v>
      </c>
      <c r="BI26" s="165">
        <v>35</v>
      </c>
      <c r="BJ26" s="165">
        <v>43</v>
      </c>
      <c r="BK26" s="165">
        <v>41</v>
      </c>
      <c r="BL26" s="165">
        <v>45</v>
      </c>
      <c r="BM26" s="165">
        <v>23</v>
      </c>
      <c r="BN26" s="165">
        <v>34</v>
      </c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0</v>
      </c>
      <c r="E27" s="137">
        <f t="shared" si="4"/>
        <v>1</v>
      </c>
      <c r="F27" s="137">
        <f t="shared" si="4"/>
        <v>1</v>
      </c>
      <c r="G27" s="137">
        <f t="shared" si="4"/>
        <v>0</v>
      </c>
      <c r="H27" s="137">
        <f t="shared" si="4"/>
        <v>1</v>
      </c>
      <c r="I27" s="137"/>
      <c r="J27" s="137">
        <f t="shared" si="5"/>
        <v>1</v>
      </c>
      <c r="K27" s="137">
        <f t="shared" si="5"/>
        <v>1</v>
      </c>
      <c r="L27" s="137">
        <f t="shared" si="5"/>
        <v>1</v>
      </c>
      <c r="M27" s="137">
        <f t="shared" si="5"/>
        <v>1</v>
      </c>
      <c r="N27" s="137">
        <f t="shared" si="5"/>
        <v>1</v>
      </c>
      <c r="O27" s="137">
        <f t="shared" si="5"/>
        <v>1</v>
      </c>
      <c r="P27" s="137">
        <f t="shared" si="5"/>
        <v>1</v>
      </c>
      <c r="Q27" s="137">
        <f t="shared" si="5"/>
        <v>0</v>
      </c>
      <c r="R27" s="137">
        <f t="shared" si="5"/>
        <v>0</v>
      </c>
      <c r="S27" s="137">
        <f t="shared" si="5"/>
        <v>0</v>
      </c>
      <c r="T27" s="137">
        <f t="shared" si="5"/>
        <v>1</v>
      </c>
      <c r="U27" s="137">
        <f t="shared" si="5"/>
        <v>1</v>
      </c>
      <c r="V27" s="137">
        <f t="shared" si="5"/>
        <v>1</v>
      </c>
      <c r="W27" s="137">
        <f t="shared" si="5"/>
        <v>0</v>
      </c>
      <c r="X27" s="137">
        <f t="shared" si="5"/>
        <v>0</v>
      </c>
      <c r="Y27" s="137">
        <f t="shared" si="5"/>
        <v>1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0</v>
      </c>
      <c r="E28" s="137">
        <f t="shared" si="4"/>
        <v>0</v>
      </c>
      <c r="F28" s="137">
        <f t="shared" si="4"/>
        <v>1</v>
      </c>
      <c r="G28" s="137">
        <f t="shared" si="4"/>
        <v>1</v>
      </c>
      <c r="H28" s="137">
        <f t="shared" si="4"/>
        <v>1</v>
      </c>
      <c r="I28" s="137"/>
      <c r="J28" s="137">
        <f t="shared" si="5"/>
        <v>1</v>
      </c>
      <c r="K28" s="137">
        <f t="shared" si="5"/>
        <v>1</v>
      </c>
      <c r="L28" s="137">
        <f t="shared" si="5"/>
        <v>1</v>
      </c>
      <c r="M28" s="137">
        <f t="shared" si="5"/>
        <v>1</v>
      </c>
      <c r="N28" s="137">
        <f t="shared" si="5"/>
        <v>1</v>
      </c>
      <c r="O28" s="137">
        <f t="shared" si="5"/>
        <v>0</v>
      </c>
      <c r="P28" s="137">
        <f t="shared" si="5"/>
        <v>1</v>
      </c>
      <c r="Q28" s="137">
        <f t="shared" si="5"/>
        <v>0</v>
      </c>
      <c r="R28" s="137">
        <f t="shared" si="5"/>
        <v>0</v>
      </c>
      <c r="S28" s="137">
        <f t="shared" si="5"/>
        <v>1</v>
      </c>
      <c r="T28" s="137">
        <f t="shared" si="5"/>
        <v>1</v>
      </c>
      <c r="U28" s="137">
        <f t="shared" si="5"/>
        <v>0</v>
      </c>
      <c r="V28" s="137">
        <f t="shared" si="5"/>
        <v>1</v>
      </c>
      <c r="W28" s="137">
        <f t="shared" si="5"/>
        <v>0</v>
      </c>
      <c r="X28" s="137">
        <f t="shared" si="5"/>
        <v>0</v>
      </c>
      <c r="Y28" s="137">
        <f t="shared" si="5"/>
        <v>1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1</v>
      </c>
      <c r="E29" s="137">
        <f t="shared" si="4"/>
        <v>0</v>
      </c>
      <c r="F29" s="137">
        <f t="shared" si="4"/>
        <v>0</v>
      </c>
      <c r="G29" s="137">
        <f t="shared" si="4"/>
        <v>1</v>
      </c>
      <c r="H29" s="137">
        <f t="shared" si="4"/>
        <v>0</v>
      </c>
      <c r="I29" s="137"/>
      <c r="J29" s="137">
        <f t="shared" si="5"/>
        <v>0</v>
      </c>
      <c r="K29" s="137">
        <f t="shared" si="5"/>
        <v>0</v>
      </c>
      <c r="L29" s="137">
        <f t="shared" si="5"/>
        <v>1</v>
      </c>
      <c r="M29" s="137">
        <f t="shared" si="5"/>
        <v>1</v>
      </c>
      <c r="N29" s="137">
        <f t="shared" si="5"/>
        <v>0</v>
      </c>
      <c r="O29" s="137">
        <f t="shared" si="5"/>
        <v>0</v>
      </c>
      <c r="P29" s="137">
        <f t="shared" si="5"/>
        <v>1</v>
      </c>
      <c r="Q29" s="137">
        <f t="shared" si="5"/>
        <v>1</v>
      </c>
      <c r="R29" s="137">
        <f t="shared" si="5"/>
        <v>1</v>
      </c>
      <c r="S29" s="137">
        <f t="shared" si="5"/>
        <v>1</v>
      </c>
      <c r="T29" s="137">
        <f t="shared" si="5"/>
        <v>0</v>
      </c>
      <c r="U29" s="137">
        <f t="shared" si="5"/>
        <v>1</v>
      </c>
      <c r="V29" s="137">
        <f t="shared" si="5"/>
        <v>1</v>
      </c>
      <c r="W29" s="137">
        <f t="shared" si="5"/>
        <v>0</v>
      </c>
      <c r="X29" s="137">
        <f t="shared" si="5"/>
        <v>0</v>
      </c>
      <c r="Y29" s="137">
        <f t="shared" si="5"/>
        <v>0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0</v>
      </c>
      <c r="E30" s="137">
        <f t="shared" si="4"/>
        <v>0</v>
      </c>
      <c r="F30" s="137">
        <f t="shared" si="4"/>
        <v>1</v>
      </c>
      <c r="G30" s="137">
        <f t="shared" si="4"/>
        <v>0</v>
      </c>
      <c r="H30" s="137">
        <f t="shared" si="4"/>
        <v>1</v>
      </c>
      <c r="I30" s="137"/>
      <c r="J30" s="137">
        <f t="shared" si="5"/>
        <v>1</v>
      </c>
      <c r="K30" s="137">
        <f t="shared" si="5"/>
        <v>0</v>
      </c>
      <c r="L30" s="137">
        <f t="shared" si="5"/>
        <v>0</v>
      </c>
      <c r="M30" s="137">
        <f t="shared" si="5"/>
        <v>0</v>
      </c>
      <c r="N30" s="137">
        <f t="shared" si="5"/>
        <v>1</v>
      </c>
      <c r="O30" s="137">
        <f t="shared" si="5"/>
        <v>1</v>
      </c>
      <c r="P30" s="137">
        <f t="shared" si="5"/>
        <v>0</v>
      </c>
      <c r="Q30" s="137">
        <f t="shared" si="5"/>
        <v>1</v>
      </c>
      <c r="R30" s="137">
        <f t="shared" si="5"/>
        <v>1</v>
      </c>
      <c r="S30" s="137">
        <f t="shared" si="5"/>
        <v>1</v>
      </c>
      <c r="T30" s="137">
        <f t="shared" si="5"/>
        <v>1</v>
      </c>
      <c r="U30" s="137">
        <f t="shared" si="5"/>
        <v>1</v>
      </c>
      <c r="V30" s="137">
        <f t="shared" si="5"/>
        <v>1</v>
      </c>
      <c r="W30" s="137">
        <f t="shared" si="5"/>
        <v>0</v>
      </c>
      <c r="X30" s="137">
        <f t="shared" si="5"/>
        <v>0</v>
      </c>
      <c r="Y30" s="137">
        <f t="shared" si="5"/>
        <v>1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0</v>
      </c>
      <c r="E31" s="137">
        <f t="shared" si="4"/>
        <v>1</v>
      </c>
      <c r="F31" s="137">
        <f t="shared" si="4"/>
        <v>1</v>
      </c>
      <c r="G31" s="137">
        <f t="shared" si="4"/>
        <v>1</v>
      </c>
      <c r="H31" s="137">
        <f t="shared" si="4"/>
        <v>1</v>
      </c>
      <c r="I31" s="137"/>
      <c r="J31" s="137">
        <f t="shared" si="5"/>
        <v>1</v>
      </c>
      <c r="K31" s="137">
        <f t="shared" si="5"/>
        <v>1</v>
      </c>
      <c r="L31" s="137">
        <f t="shared" si="5"/>
        <v>0</v>
      </c>
      <c r="M31" s="137">
        <f t="shared" si="5"/>
        <v>1</v>
      </c>
      <c r="N31" s="137">
        <f t="shared" si="5"/>
        <v>1</v>
      </c>
      <c r="O31" s="137">
        <f t="shared" si="5"/>
        <v>0</v>
      </c>
      <c r="P31" s="137">
        <f t="shared" si="5"/>
        <v>1</v>
      </c>
      <c r="Q31" s="137">
        <f t="shared" si="5"/>
        <v>1</v>
      </c>
      <c r="R31" s="137">
        <f t="shared" si="5"/>
        <v>0</v>
      </c>
      <c r="S31" s="137">
        <f t="shared" si="5"/>
        <v>1</v>
      </c>
      <c r="T31" s="137">
        <f t="shared" si="5"/>
        <v>1</v>
      </c>
      <c r="U31" s="137">
        <f t="shared" si="5"/>
        <v>1</v>
      </c>
      <c r="V31" s="137">
        <f t="shared" si="5"/>
        <v>1</v>
      </c>
      <c r="W31" s="137">
        <f t="shared" si="5"/>
        <v>0</v>
      </c>
      <c r="X31" s="137">
        <f t="shared" si="5"/>
        <v>0</v>
      </c>
      <c r="Y31" s="137">
        <f t="shared" si="5"/>
        <v>0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0</v>
      </c>
      <c r="E32" s="137">
        <f t="shared" si="4"/>
        <v>1</v>
      </c>
      <c r="F32" s="137">
        <f t="shared" si="4"/>
        <v>1</v>
      </c>
      <c r="G32" s="137">
        <f t="shared" si="4"/>
        <v>0</v>
      </c>
      <c r="H32" s="137">
        <f t="shared" si="4"/>
        <v>0</v>
      </c>
      <c r="I32" s="137"/>
      <c r="J32" s="137">
        <f t="shared" si="5"/>
        <v>0</v>
      </c>
      <c r="K32" s="137">
        <f t="shared" si="5"/>
        <v>1</v>
      </c>
      <c r="L32" s="137">
        <f t="shared" si="5"/>
        <v>1</v>
      </c>
      <c r="M32" s="137">
        <f t="shared" si="5"/>
        <v>1</v>
      </c>
      <c r="N32" s="137">
        <f t="shared" si="5"/>
        <v>1</v>
      </c>
      <c r="O32" s="137">
        <f t="shared" si="5"/>
        <v>1</v>
      </c>
      <c r="P32" s="137">
        <f t="shared" si="5"/>
        <v>1</v>
      </c>
      <c r="Q32" s="137">
        <f t="shared" si="5"/>
        <v>0</v>
      </c>
      <c r="R32" s="137">
        <f t="shared" si="5"/>
        <v>0</v>
      </c>
      <c r="S32" s="137">
        <f t="shared" si="5"/>
        <v>1</v>
      </c>
      <c r="T32" s="137">
        <f t="shared" si="5"/>
        <v>1</v>
      </c>
      <c r="U32" s="137">
        <f t="shared" si="5"/>
        <v>1</v>
      </c>
      <c r="V32" s="137">
        <f t="shared" si="5"/>
        <v>1</v>
      </c>
      <c r="W32" s="137">
        <f t="shared" si="5"/>
        <v>0</v>
      </c>
      <c r="X32" s="137">
        <f t="shared" si="5"/>
        <v>0</v>
      </c>
      <c r="Y32" s="137">
        <f t="shared" si="5"/>
        <v>1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0</v>
      </c>
      <c r="E33" s="137">
        <f>IF(E13=E$4,1,0)</f>
        <v>0</v>
      </c>
      <c r="F33" s="137">
        <f t="shared" si="4"/>
        <v>1</v>
      </c>
      <c r="G33" s="137">
        <f t="shared" si="4"/>
        <v>1</v>
      </c>
      <c r="H33" s="137">
        <f t="shared" si="4"/>
        <v>1</v>
      </c>
      <c r="I33" s="137"/>
      <c r="J33" s="137">
        <f t="shared" si="5"/>
        <v>0</v>
      </c>
      <c r="K33" s="137">
        <f t="shared" si="5"/>
        <v>1</v>
      </c>
      <c r="L33" s="137">
        <f t="shared" si="5"/>
        <v>0</v>
      </c>
      <c r="M33" s="137">
        <f t="shared" si="5"/>
        <v>1</v>
      </c>
      <c r="N33" s="137">
        <f t="shared" si="5"/>
        <v>1</v>
      </c>
      <c r="O33" s="137">
        <f t="shared" si="5"/>
        <v>1</v>
      </c>
      <c r="P33" s="137">
        <f t="shared" si="5"/>
        <v>1</v>
      </c>
      <c r="Q33" s="137">
        <f t="shared" si="5"/>
        <v>1</v>
      </c>
      <c r="R33" s="137">
        <f t="shared" si="5"/>
        <v>0</v>
      </c>
      <c r="S33" s="137">
        <f t="shared" si="5"/>
        <v>1</v>
      </c>
      <c r="T33" s="137">
        <f t="shared" si="5"/>
        <v>1</v>
      </c>
      <c r="U33" s="137">
        <f t="shared" si="5"/>
        <v>1</v>
      </c>
      <c r="V33" s="137">
        <f t="shared" si="5"/>
        <v>0</v>
      </c>
      <c r="W33" s="137">
        <f t="shared" si="5"/>
        <v>0</v>
      </c>
      <c r="X33" s="137">
        <f t="shared" si="5"/>
        <v>0</v>
      </c>
      <c r="Y33" s="137">
        <f t="shared" si="5"/>
        <v>1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0</v>
      </c>
      <c r="E34" s="137">
        <f t="shared" si="4"/>
        <v>0</v>
      </c>
      <c r="F34" s="137">
        <f t="shared" si="4"/>
        <v>1</v>
      </c>
      <c r="G34" s="137">
        <f t="shared" si="4"/>
        <v>1</v>
      </c>
      <c r="H34" s="137">
        <f t="shared" si="4"/>
        <v>1</v>
      </c>
      <c r="I34" s="137"/>
      <c r="J34" s="137">
        <f t="shared" si="5"/>
        <v>1</v>
      </c>
      <c r="K34" s="137">
        <f t="shared" si="5"/>
        <v>1</v>
      </c>
      <c r="L34" s="137">
        <f t="shared" si="5"/>
        <v>1</v>
      </c>
      <c r="M34" s="137">
        <f t="shared" si="5"/>
        <v>1</v>
      </c>
      <c r="N34" s="137">
        <f t="shared" si="5"/>
        <v>1</v>
      </c>
      <c r="O34" s="137">
        <f t="shared" si="5"/>
        <v>0</v>
      </c>
      <c r="P34" s="137">
        <f t="shared" si="5"/>
        <v>1</v>
      </c>
      <c r="Q34" s="137">
        <f t="shared" si="5"/>
        <v>0</v>
      </c>
      <c r="R34" s="137">
        <f t="shared" si="5"/>
        <v>0</v>
      </c>
      <c r="S34" s="137">
        <f t="shared" si="5"/>
        <v>1</v>
      </c>
      <c r="T34" s="137">
        <f t="shared" si="5"/>
        <v>1</v>
      </c>
      <c r="U34" s="137">
        <f t="shared" si="5"/>
        <v>1</v>
      </c>
      <c r="V34" s="137">
        <f t="shared" si="5"/>
        <v>1</v>
      </c>
      <c r="W34" s="137">
        <f t="shared" si="5"/>
        <v>0</v>
      </c>
      <c r="X34" s="137">
        <f t="shared" si="5"/>
        <v>0</v>
      </c>
      <c r="Y34" s="137">
        <f t="shared" si="5"/>
        <v>1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0</v>
      </c>
      <c r="E35" s="137">
        <f t="shared" si="4"/>
        <v>1</v>
      </c>
      <c r="F35" s="137">
        <f t="shared" si="4"/>
        <v>1</v>
      </c>
      <c r="G35" s="137">
        <f t="shared" si="4"/>
        <v>1</v>
      </c>
      <c r="H35" s="137">
        <f t="shared" si="4"/>
        <v>0</v>
      </c>
      <c r="I35" s="137"/>
      <c r="J35" s="137">
        <f t="shared" si="5"/>
        <v>1</v>
      </c>
      <c r="K35" s="137">
        <f t="shared" si="5"/>
        <v>1</v>
      </c>
      <c r="L35" s="137">
        <f t="shared" si="5"/>
        <v>1</v>
      </c>
      <c r="M35" s="137">
        <f t="shared" si="5"/>
        <v>1</v>
      </c>
      <c r="N35" s="137">
        <f t="shared" si="5"/>
        <v>1</v>
      </c>
      <c r="O35" s="137">
        <f t="shared" si="5"/>
        <v>1</v>
      </c>
      <c r="P35" s="137">
        <f t="shared" si="5"/>
        <v>1</v>
      </c>
      <c r="Q35" s="137">
        <f t="shared" si="5"/>
        <v>1</v>
      </c>
      <c r="R35" s="137">
        <f t="shared" si="5"/>
        <v>1</v>
      </c>
      <c r="S35" s="137">
        <f t="shared" si="5"/>
        <v>1</v>
      </c>
      <c r="T35" s="137">
        <f t="shared" si="5"/>
        <v>1</v>
      </c>
      <c r="U35" s="137">
        <f t="shared" si="5"/>
        <v>1</v>
      </c>
      <c r="V35" s="137">
        <f t="shared" si="5"/>
        <v>0</v>
      </c>
      <c r="W35" s="137">
        <f t="shared" si="5"/>
        <v>0</v>
      </c>
      <c r="X35" s="137">
        <f t="shared" si="5"/>
        <v>0</v>
      </c>
      <c r="Y35" s="137">
        <f t="shared" si="5"/>
        <v>1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0</v>
      </c>
      <c r="E36" s="137">
        <f t="shared" si="4"/>
        <v>0</v>
      </c>
      <c r="F36" s="137">
        <f t="shared" si="4"/>
        <v>1</v>
      </c>
      <c r="G36" s="137">
        <f t="shared" si="4"/>
        <v>1</v>
      </c>
      <c r="H36" s="137">
        <f t="shared" si="4"/>
        <v>0</v>
      </c>
      <c r="I36" s="137"/>
      <c r="J36" s="137">
        <f t="shared" si="5"/>
        <v>0</v>
      </c>
      <c r="K36" s="137">
        <f t="shared" si="5"/>
        <v>0</v>
      </c>
      <c r="L36" s="137">
        <f t="shared" si="5"/>
        <v>0</v>
      </c>
      <c r="M36" s="137">
        <f t="shared" si="5"/>
        <v>1</v>
      </c>
      <c r="N36" s="137">
        <f t="shared" si="5"/>
        <v>1</v>
      </c>
      <c r="O36" s="137">
        <f t="shared" si="5"/>
        <v>1</v>
      </c>
      <c r="P36" s="137">
        <f t="shared" si="5"/>
        <v>1</v>
      </c>
      <c r="Q36" s="137">
        <f t="shared" si="5"/>
        <v>1</v>
      </c>
      <c r="R36" s="137">
        <f t="shared" si="5"/>
        <v>1</v>
      </c>
      <c r="S36" s="137">
        <f t="shared" si="5"/>
        <v>1</v>
      </c>
      <c r="T36" s="137">
        <f t="shared" si="5"/>
        <v>1</v>
      </c>
      <c r="U36" s="137">
        <f t="shared" si="5"/>
        <v>0</v>
      </c>
      <c r="V36" s="137">
        <f t="shared" si="5"/>
        <v>1</v>
      </c>
      <c r="W36" s="137">
        <f t="shared" si="5"/>
        <v>0</v>
      </c>
      <c r="X36" s="137">
        <f t="shared" si="5"/>
        <v>0</v>
      </c>
      <c r="Y36" s="137">
        <f t="shared" si="5"/>
        <v>1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0</v>
      </c>
      <c r="E37" s="137">
        <f t="shared" si="4"/>
        <v>1</v>
      </c>
      <c r="F37" s="137">
        <f t="shared" si="4"/>
        <v>1</v>
      </c>
      <c r="G37" s="137">
        <f t="shared" si="4"/>
        <v>0</v>
      </c>
      <c r="H37" s="137">
        <f t="shared" si="4"/>
        <v>1</v>
      </c>
      <c r="I37" s="137"/>
      <c r="J37" s="137">
        <f t="shared" si="5"/>
        <v>1</v>
      </c>
      <c r="K37" s="137">
        <f t="shared" si="5"/>
        <v>1</v>
      </c>
      <c r="L37" s="137">
        <f t="shared" si="5"/>
        <v>1</v>
      </c>
      <c r="M37" s="137">
        <f t="shared" si="5"/>
        <v>1</v>
      </c>
      <c r="N37" s="137">
        <f t="shared" si="5"/>
        <v>1</v>
      </c>
      <c r="O37" s="137">
        <f t="shared" si="5"/>
        <v>1</v>
      </c>
      <c r="P37" s="137">
        <f t="shared" si="5"/>
        <v>1</v>
      </c>
      <c r="Q37" s="137">
        <f t="shared" si="5"/>
        <v>0</v>
      </c>
      <c r="R37" s="137">
        <f t="shared" si="5"/>
        <v>0</v>
      </c>
      <c r="S37" s="137">
        <f t="shared" si="5"/>
        <v>1</v>
      </c>
      <c r="T37" s="137">
        <f t="shared" si="5"/>
        <v>1</v>
      </c>
      <c r="U37" s="137">
        <f t="shared" si="5"/>
        <v>1</v>
      </c>
      <c r="V37" s="137">
        <f t="shared" si="5"/>
        <v>1</v>
      </c>
      <c r="W37" s="137">
        <f t="shared" si="5"/>
        <v>0</v>
      </c>
      <c r="X37" s="137">
        <f t="shared" si="5"/>
        <v>0</v>
      </c>
      <c r="Y37" s="137">
        <f t="shared" si="5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0</v>
      </c>
      <c r="E38" s="137">
        <f t="shared" si="4"/>
        <v>1</v>
      </c>
      <c r="F38" s="137">
        <f t="shared" si="4"/>
        <v>1</v>
      </c>
      <c r="G38" s="137">
        <f t="shared" si="4"/>
        <v>0</v>
      </c>
      <c r="H38" s="137">
        <f t="shared" si="4"/>
        <v>1</v>
      </c>
      <c r="I38" s="137"/>
      <c r="J38" s="137">
        <f t="shared" si="5"/>
        <v>1</v>
      </c>
      <c r="K38" s="137">
        <f t="shared" si="5"/>
        <v>1</v>
      </c>
      <c r="L38" s="137">
        <f t="shared" si="5"/>
        <v>1</v>
      </c>
      <c r="M38" s="137">
        <f t="shared" si="5"/>
        <v>1</v>
      </c>
      <c r="N38" s="137">
        <f t="shared" si="5"/>
        <v>1</v>
      </c>
      <c r="O38" s="137">
        <f t="shared" si="5"/>
        <v>1</v>
      </c>
      <c r="P38" s="137">
        <f t="shared" si="5"/>
        <v>1</v>
      </c>
      <c r="Q38" s="137">
        <f t="shared" si="5"/>
        <v>0</v>
      </c>
      <c r="R38" s="137">
        <f t="shared" si="5"/>
        <v>1</v>
      </c>
      <c r="S38" s="137">
        <f t="shared" si="5"/>
        <v>1</v>
      </c>
      <c r="T38" s="137">
        <f t="shared" si="5"/>
        <v>1</v>
      </c>
      <c r="U38" s="137">
        <f t="shared" si="5"/>
        <v>1</v>
      </c>
      <c r="V38" s="137">
        <f t="shared" si="5"/>
        <v>1</v>
      </c>
      <c r="W38" s="137">
        <f t="shared" si="5"/>
        <v>0</v>
      </c>
      <c r="X38" s="137">
        <f t="shared" si="5"/>
        <v>0</v>
      </c>
      <c r="Y38" s="137">
        <f t="shared" si="5"/>
        <v>1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1</v>
      </c>
      <c r="E39" s="137">
        <f t="shared" si="4"/>
        <v>1</v>
      </c>
      <c r="F39" s="137">
        <f t="shared" si="4"/>
        <v>0</v>
      </c>
      <c r="G39" s="137">
        <f t="shared" si="4"/>
        <v>0</v>
      </c>
      <c r="H39" s="137">
        <f t="shared" si="4"/>
        <v>1</v>
      </c>
      <c r="I39" s="137"/>
      <c r="J39" s="137">
        <f t="shared" si="5"/>
        <v>1</v>
      </c>
      <c r="K39" s="137">
        <f t="shared" si="5"/>
        <v>0</v>
      </c>
      <c r="L39" s="137">
        <f t="shared" si="5"/>
        <v>1</v>
      </c>
      <c r="M39" s="137">
        <f t="shared" si="5"/>
        <v>0</v>
      </c>
      <c r="N39" s="137">
        <f t="shared" si="5"/>
        <v>1</v>
      </c>
      <c r="O39" s="137">
        <f t="shared" si="5"/>
        <v>0</v>
      </c>
      <c r="P39" s="137">
        <f t="shared" si="5"/>
        <v>1</v>
      </c>
      <c r="Q39" s="137">
        <f t="shared" si="5"/>
        <v>1</v>
      </c>
      <c r="R39" s="137">
        <f t="shared" si="5"/>
        <v>1</v>
      </c>
      <c r="S39" s="137">
        <f t="shared" si="5"/>
        <v>1</v>
      </c>
      <c r="T39" s="137">
        <f t="shared" si="5"/>
        <v>0</v>
      </c>
      <c r="U39" s="137">
        <f t="shared" si="5"/>
        <v>1</v>
      </c>
      <c r="V39" s="137">
        <f t="shared" si="5"/>
        <v>1</v>
      </c>
      <c r="W39" s="137">
        <f t="shared" si="5"/>
        <v>0</v>
      </c>
      <c r="X39" s="137">
        <f t="shared" si="5"/>
        <v>0</v>
      </c>
      <c r="Y39" s="137">
        <f t="shared" si="5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1</v>
      </c>
      <c r="F40" s="137">
        <f t="shared" si="4"/>
        <v>0</v>
      </c>
      <c r="G40" s="137">
        <f t="shared" si="4"/>
        <v>1</v>
      </c>
      <c r="H40" s="137">
        <f t="shared" si="4"/>
        <v>0</v>
      </c>
      <c r="I40" s="137"/>
      <c r="J40" s="137">
        <f t="shared" si="5"/>
        <v>1</v>
      </c>
      <c r="K40" s="137">
        <f t="shared" si="5"/>
        <v>1</v>
      </c>
      <c r="L40" s="137">
        <f t="shared" si="5"/>
        <v>1</v>
      </c>
      <c r="M40" s="137">
        <f t="shared" si="5"/>
        <v>1</v>
      </c>
      <c r="N40" s="137">
        <f t="shared" si="5"/>
        <v>1</v>
      </c>
      <c r="O40" s="137">
        <f t="shared" si="5"/>
        <v>1</v>
      </c>
      <c r="P40" s="137">
        <f t="shared" si="5"/>
        <v>1</v>
      </c>
      <c r="Q40" s="137">
        <f t="shared" si="5"/>
        <v>1</v>
      </c>
      <c r="R40" s="137">
        <f t="shared" si="5"/>
        <v>0</v>
      </c>
      <c r="S40" s="137">
        <f t="shared" si="5"/>
        <v>1</v>
      </c>
      <c r="T40" s="137">
        <f t="shared" si="5"/>
        <v>1</v>
      </c>
      <c r="U40" s="137">
        <f t="shared" si="5"/>
        <v>1</v>
      </c>
      <c r="V40" s="137">
        <f t="shared" si="5"/>
        <v>1</v>
      </c>
      <c r="W40" s="137">
        <f t="shared" si="5"/>
        <v>0</v>
      </c>
      <c r="X40" s="137">
        <f t="shared" si="5"/>
        <v>0</v>
      </c>
      <c r="Y40" s="137">
        <f t="shared" ref="J40:Y41" si="6">IF(Y20=Y$4,1,0)</f>
        <v>1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0</v>
      </c>
      <c r="G42" s="137">
        <f t="shared" si="8"/>
        <v>1</v>
      </c>
      <c r="H42" s="137">
        <f t="shared" si="8"/>
        <v>0</v>
      </c>
      <c r="I42" s="137"/>
      <c r="J42" s="137">
        <f t="shared" ref="J42:Y43" si="9">IF(J20=J$4,1,0)</f>
        <v>1</v>
      </c>
      <c r="K42" s="137">
        <f t="shared" si="9"/>
        <v>1</v>
      </c>
      <c r="L42" s="137">
        <f t="shared" si="9"/>
        <v>1</v>
      </c>
      <c r="M42" s="137">
        <f t="shared" si="9"/>
        <v>1</v>
      </c>
      <c r="N42" s="137">
        <f t="shared" si="9"/>
        <v>1</v>
      </c>
      <c r="O42" s="137">
        <f t="shared" si="9"/>
        <v>1</v>
      </c>
      <c r="P42" s="137">
        <f t="shared" si="9"/>
        <v>1</v>
      </c>
      <c r="Q42" s="137">
        <f t="shared" si="9"/>
        <v>1</v>
      </c>
      <c r="R42" s="137">
        <f t="shared" si="9"/>
        <v>0</v>
      </c>
      <c r="S42" s="137">
        <f t="shared" si="9"/>
        <v>1</v>
      </c>
      <c r="T42" s="137">
        <f t="shared" si="9"/>
        <v>1</v>
      </c>
      <c r="U42" s="137">
        <f t="shared" si="9"/>
        <v>1</v>
      </c>
      <c r="V42" s="137">
        <f t="shared" si="9"/>
        <v>1</v>
      </c>
      <c r="W42" s="137">
        <f t="shared" si="9"/>
        <v>0</v>
      </c>
      <c r="X42" s="137">
        <f t="shared" si="9"/>
        <v>0</v>
      </c>
      <c r="Y42" s="137">
        <f t="shared" si="9"/>
        <v>1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C704-B5C5-4273-A5D9-12069C7F6543}">
  <sheetPr>
    <tabColor theme="0" tint="-0.34998626667073579"/>
    <pageSetUpPr fitToPage="1"/>
  </sheetPr>
  <dimension ref="C1:BV46"/>
  <sheetViews>
    <sheetView topLeftCell="A3" zoomScale="86" zoomScaleNormal="86" workbookViewId="0">
      <selection activeCell="AC15" sqref="AC15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7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218.25" customHeight="1" thickBot="1" x14ac:dyDescent="0.25">
      <c r="C3" s="19"/>
      <c r="D3" s="82" t="s">
        <v>198</v>
      </c>
      <c r="E3" s="82" t="s">
        <v>199</v>
      </c>
      <c r="F3" s="82" t="s">
        <v>200</v>
      </c>
      <c r="G3" s="82" t="s">
        <v>201</v>
      </c>
      <c r="H3" s="82" t="s">
        <v>202</v>
      </c>
      <c r="I3" s="93"/>
      <c r="J3" s="32" t="s">
        <v>177</v>
      </c>
      <c r="K3" s="28" t="s">
        <v>178</v>
      </c>
      <c r="L3" s="28" t="s">
        <v>179</v>
      </c>
      <c r="M3" s="28" t="s">
        <v>180</v>
      </c>
      <c r="N3" s="28" t="s">
        <v>181</v>
      </c>
      <c r="O3" s="28" t="s">
        <v>182</v>
      </c>
      <c r="P3" s="28" t="s">
        <v>183</v>
      </c>
      <c r="Q3" s="28" t="s">
        <v>184</v>
      </c>
      <c r="R3" s="28" t="s">
        <v>185</v>
      </c>
      <c r="S3" s="28" t="s">
        <v>186</v>
      </c>
      <c r="T3" s="28" t="s">
        <v>191</v>
      </c>
      <c r="U3" s="28" t="s">
        <v>187</v>
      </c>
      <c r="V3" s="28" t="s">
        <v>188</v>
      </c>
      <c r="W3" s="186"/>
      <c r="X3" s="32" t="s">
        <v>189</v>
      </c>
      <c r="Y3" s="32" t="s">
        <v>190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124</v>
      </c>
      <c r="E4" s="31" t="s">
        <v>123</v>
      </c>
      <c r="F4" s="31" t="s">
        <v>124</v>
      </c>
      <c r="G4" s="31" t="s">
        <v>140</v>
      </c>
      <c r="H4" s="31" t="s">
        <v>149</v>
      </c>
      <c r="I4" s="31" t="s">
        <v>120</v>
      </c>
      <c r="J4" s="31" t="s">
        <v>127</v>
      </c>
      <c r="K4" s="31" t="s">
        <v>126</v>
      </c>
      <c r="L4" s="31" t="s">
        <v>129</v>
      </c>
      <c r="M4" s="31" t="s">
        <v>127</v>
      </c>
      <c r="N4" s="31" t="s">
        <v>203</v>
      </c>
      <c r="O4" s="31" t="s">
        <v>134</v>
      </c>
      <c r="P4" s="31" t="s">
        <v>128</v>
      </c>
      <c r="Q4" s="31" t="s">
        <v>132</v>
      </c>
      <c r="R4" s="31" t="s">
        <v>133</v>
      </c>
      <c r="S4" s="31" t="s">
        <v>204</v>
      </c>
      <c r="T4" s="31" t="s">
        <v>128</v>
      </c>
      <c r="U4" s="31" t="s">
        <v>128</v>
      </c>
      <c r="V4" s="31" t="s">
        <v>129</v>
      </c>
      <c r="W4" s="187" t="s">
        <v>120</v>
      </c>
      <c r="X4" s="31" t="s">
        <v>155</v>
      </c>
      <c r="Y4" s="31" t="s">
        <v>206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71" t="str">
        <f>AF5</f>
        <v>I</v>
      </c>
      <c r="E5" s="110" t="str">
        <f>AF6</f>
        <v>A</v>
      </c>
      <c r="F5" s="110" t="str">
        <f>AF7</f>
        <v>M</v>
      </c>
      <c r="G5" s="171" t="str">
        <f>AF8</f>
        <v>G</v>
      </c>
      <c r="H5" s="171" t="str">
        <f>AF9</f>
        <v>N</v>
      </c>
      <c r="I5" s="190"/>
      <c r="J5" s="171" t="str">
        <f>AF10</f>
        <v>B</v>
      </c>
      <c r="K5" s="171" t="str">
        <f>AF11</f>
        <v>J</v>
      </c>
      <c r="L5" s="171" t="str">
        <f>AF12</f>
        <v>S</v>
      </c>
      <c r="M5" s="171" t="str">
        <f>AF13</f>
        <v>B</v>
      </c>
      <c r="N5" s="171" t="str">
        <f>AF14</f>
        <v>BN</v>
      </c>
      <c r="O5" s="171" t="str">
        <f>AF15</f>
        <v>P</v>
      </c>
      <c r="P5" s="171" t="str">
        <f>AF16</f>
        <v>C</v>
      </c>
      <c r="Q5" s="171" t="str">
        <f>AF17</f>
        <v>L</v>
      </c>
      <c r="R5" s="171" t="str">
        <f>AF18</f>
        <v>E</v>
      </c>
      <c r="S5" s="171" t="str">
        <f>AF19</f>
        <v>RM</v>
      </c>
      <c r="T5" s="171" t="str">
        <f>AF20</f>
        <v>C</v>
      </c>
      <c r="U5" s="171" t="str">
        <f>AF21</f>
        <v>C</v>
      </c>
      <c r="V5" s="171" t="str">
        <f>AF22</f>
        <v>S</v>
      </c>
      <c r="W5" s="183" t="str">
        <f>AF23</f>
        <v/>
      </c>
      <c r="X5" s="171" t="str">
        <f>AF24</f>
        <v>R</v>
      </c>
      <c r="Y5" s="110" t="str">
        <f>AF25</f>
        <v>CH</v>
      </c>
      <c r="Z5" s="195">
        <f>SUM(D25:Y25)</f>
        <v>17</v>
      </c>
      <c r="AA5" s="110">
        <f>AY26</f>
        <v>51</v>
      </c>
      <c r="AC5" s="21">
        <f>'WEEK 6'!AC5+Z5</f>
        <v>67</v>
      </c>
      <c r="AF5" s="113" t="str">
        <f>TRIM(AY5)</f>
        <v>I</v>
      </c>
      <c r="AG5" s="113" t="str">
        <f t="shared" ref="AG5:AV20" si="0">TRIM(AZ5)</f>
        <v>I</v>
      </c>
      <c r="AH5" s="113" t="str">
        <f t="shared" si="0"/>
        <v>I</v>
      </c>
      <c r="AI5" s="113" t="str">
        <f t="shared" si="0"/>
        <v>I</v>
      </c>
      <c r="AJ5" s="113" t="str">
        <f t="shared" si="0"/>
        <v>I</v>
      </c>
      <c r="AK5" s="113" t="str">
        <f t="shared" si="0"/>
        <v>I</v>
      </c>
      <c r="AL5" s="113" t="str">
        <f t="shared" si="0"/>
        <v>N</v>
      </c>
      <c r="AM5" s="113" t="str">
        <f t="shared" si="0"/>
        <v>I</v>
      </c>
      <c r="AN5" s="113" t="str">
        <f t="shared" si="0"/>
        <v>I</v>
      </c>
      <c r="AO5" s="113" t="str">
        <f t="shared" si="0"/>
        <v>I</v>
      </c>
      <c r="AP5" s="113" t="str">
        <f t="shared" si="0"/>
        <v>I</v>
      </c>
      <c r="AQ5" s="113" t="str">
        <f t="shared" si="0"/>
        <v>N</v>
      </c>
      <c r="AR5" s="113" t="str">
        <f t="shared" si="0"/>
        <v>I</v>
      </c>
      <c r="AS5" s="113" t="str">
        <f t="shared" si="0"/>
        <v>I</v>
      </c>
      <c r="AT5" s="113" t="str">
        <f t="shared" si="0"/>
        <v>N</v>
      </c>
      <c r="AU5" s="113" t="str">
        <f t="shared" si="0"/>
        <v>N</v>
      </c>
      <c r="AV5" s="113" t="str">
        <f t="shared" si="0"/>
        <v/>
      </c>
      <c r="AW5" s="12"/>
      <c r="AX5" s="92"/>
      <c r="AY5" s="165" t="s">
        <v>124</v>
      </c>
      <c r="AZ5" s="165" t="s">
        <v>124</v>
      </c>
      <c r="BA5" s="165" t="s">
        <v>124</v>
      </c>
      <c r="BB5" s="165" t="s">
        <v>124</v>
      </c>
      <c r="BC5" s="165" t="s">
        <v>124</v>
      </c>
      <c r="BD5" s="165" t="s">
        <v>124</v>
      </c>
      <c r="BE5" s="165" t="s">
        <v>149</v>
      </c>
      <c r="BF5" s="165" t="s">
        <v>124</v>
      </c>
      <c r="BG5" s="165" t="s">
        <v>124</v>
      </c>
      <c r="BH5" s="165" t="s">
        <v>124</v>
      </c>
      <c r="BI5" s="165" t="s">
        <v>124</v>
      </c>
      <c r="BJ5" s="165" t="s">
        <v>149</v>
      </c>
      <c r="BK5" s="165" t="s">
        <v>124</v>
      </c>
      <c r="BL5" s="165" t="s">
        <v>124</v>
      </c>
      <c r="BM5" s="165" t="s">
        <v>149</v>
      </c>
      <c r="BN5" s="165" t="s">
        <v>149</v>
      </c>
      <c r="BO5" s="123"/>
      <c r="BP5" s="166"/>
      <c r="BQ5" s="165"/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71" t="str">
        <f>AG5</f>
        <v>I</v>
      </c>
      <c r="E6" s="110" t="str">
        <f>AG6</f>
        <v>A</v>
      </c>
      <c r="F6" s="171" t="str">
        <f>AG7</f>
        <v>I</v>
      </c>
      <c r="G6" s="110" t="str">
        <f>AG8</f>
        <v>T</v>
      </c>
      <c r="H6" s="171" t="str">
        <f>AG9</f>
        <v>N</v>
      </c>
      <c r="I6" s="190"/>
      <c r="J6" s="110" t="str">
        <f>AG10</f>
        <v>S</v>
      </c>
      <c r="K6" s="185" t="str">
        <f>AG11</f>
        <v>P</v>
      </c>
      <c r="L6" s="110" t="str">
        <f>AG12</f>
        <v>F</v>
      </c>
      <c r="M6" s="171" t="str">
        <f>AG13</f>
        <v>B</v>
      </c>
      <c r="N6" s="171" t="str">
        <f>AG14</f>
        <v>BN</v>
      </c>
      <c r="O6" s="171" t="str">
        <f>AG15</f>
        <v>P</v>
      </c>
      <c r="P6" s="171" t="str">
        <f>AG16</f>
        <v>C</v>
      </c>
      <c r="Q6" s="185" t="str">
        <f>AG17</f>
        <v>V</v>
      </c>
      <c r="R6" s="171" t="str">
        <f>AG18</f>
        <v>E</v>
      </c>
      <c r="S6" s="171" t="str">
        <f>AG19</f>
        <v>RM</v>
      </c>
      <c r="T6" s="171" t="str">
        <f>AG20</f>
        <v>C</v>
      </c>
      <c r="U6" s="171" t="str">
        <f>AG21</f>
        <v>C</v>
      </c>
      <c r="V6" s="171" t="str">
        <f>AG22</f>
        <v>S</v>
      </c>
      <c r="W6" s="183" t="str">
        <f>AG23</f>
        <v/>
      </c>
      <c r="X6" s="171" t="str">
        <f>AG24</f>
        <v>R</v>
      </c>
      <c r="Y6" s="171" t="str">
        <f>AG25</f>
        <v>CR</v>
      </c>
      <c r="Z6" s="110">
        <f t="shared" ref="Z6:Z20" si="1">SUM(D26:Y26)</f>
        <v>14</v>
      </c>
      <c r="AA6" s="110">
        <f>AZ26</f>
        <v>42</v>
      </c>
      <c r="AC6" s="21">
        <f>'WEEK 6'!AC6+Z6</f>
        <v>64</v>
      </c>
      <c r="AF6" s="113" t="str">
        <f t="shared" ref="AF6:AU25" si="2">TRIM(AY6)</f>
        <v>A</v>
      </c>
      <c r="AG6" s="113" t="str">
        <f t="shared" si="0"/>
        <v>A</v>
      </c>
      <c r="AH6" s="113" t="str">
        <f t="shared" si="0"/>
        <v>A</v>
      </c>
      <c r="AI6" s="113" t="str">
        <f t="shared" si="0"/>
        <v>T</v>
      </c>
      <c r="AJ6" s="113" t="str">
        <f t="shared" si="0"/>
        <v>T</v>
      </c>
      <c r="AK6" s="113" t="str">
        <f t="shared" si="0"/>
        <v>T</v>
      </c>
      <c r="AL6" s="113" t="str">
        <f t="shared" si="0"/>
        <v>T</v>
      </c>
      <c r="AM6" s="113" t="str">
        <f t="shared" si="0"/>
        <v>T</v>
      </c>
      <c r="AN6" s="113" t="str">
        <f t="shared" si="0"/>
        <v>A</v>
      </c>
      <c r="AO6" s="113" t="str">
        <f t="shared" si="0"/>
        <v>T</v>
      </c>
      <c r="AP6" s="113" t="str">
        <f t="shared" si="0"/>
        <v>A</v>
      </c>
      <c r="AQ6" s="113" t="str">
        <f t="shared" si="0"/>
        <v>T</v>
      </c>
      <c r="AR6" s="113" t="str">
        <f t="shared" si="0"/>
        <v>A</v>
      </c>
      <c r="AS6" s="113" t="str">
        <f t="shared" si="0"/>
        <v>A</v>
      </c>
      <c r="AT6" s="113" t="str">
        <f t="shared" si="0"/>
        <v>T</v>
      </c>
      <c r="AU6" s="113" t="str">
        <f t="shared" si="0"/>
        <v>A</v>
      </c>
      <c r="AV6" s="113" t="str">
        <f t="shared" si="0"/>
        <v/>
      </c>
      <c r="AW6" s="12"/>
      <c r="AX6" s="92"/>
      <c r="AY6" s="165" t="s">
        <v>151</v>
      </c>
      <c r="AZ6" s="165" t="s">
        <v>151</v>
      </c>
      <c r="BA6" s="165" t="s">
        <v>151</v>
      </c>
      <c r="BB6" s="165" t="s">
        <v>123</v>
      </c>
      <c r="BC6" s="165" t="s">
        <v>123</v>
      </c>
      <c r="BD6" s="165" t="s">
        <v>123</v>
      </c>
      <c r="BE6" s="165" t="s">
        <v>123</v>
      </c>
      <c r="BF6" s="165" t="s">
        <v>123</v>
      </c>
      <c r="BG6" s="165" t="s">
        <v>151</v>
      </c>
      <c r="BH6" s="165" t="s">
        <v>123</v>
      </c>
      <c r="BI6" s="165" t="s">
        <v>151</v>
      </c>
      <c r="BJ6" s="165" t="s">
        <v>123</v>
      </c>
      <c r="BK6" s="165" t="s">
        <v>151</v>
      </c>
      <c r="BL6" s="165" t="s">
        <v>151</v>
      </c>
      <c r="BM6" s="165" t="s">
        <v>123</v>
      </c>
      <c r="BN6" s="165" t="s">
        <v>151</v>
      </c>
      <c r="BO6" s="123"/>
      <c r="BP6" s="166"/>
      <c r="BQ6" s="165"/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>I</v>
      </c>
      <c r="E7" s="110" t="str">
        <f>AH6</f>
        <v>A</v>
      </c>
      <c r="F7" s="110" t="str">
        <f>AH7</f>
        <v>M</v>
      </c>
      <c r="G7" s="110" t="str">
        <f>AH8</f>
        <v>T</v>
      </c>
      <c r="H7" s="185" t="str">
        <f>AH9</f>
        <v>C</v>
      </c>
      <c r="I7" s="190"/>
      <c r="J7" s="171" t="str">
        <f>AH10</f>
        <v>B</v>
      </c>
      <c r="K7" s="171" t="str">
        <f>AH11</f>
        <v>J</v>
      </c>
      <c r="L7" s="110" t="str">
        <f>AH12</f>
        <v>F</v>
      </c>
      <c r="M7" s="171" t="str">
        <f>AH13</f>
        <v>B</v>
      </c>
      <c r="N7" s="171" t="str">
        <f>AH14</f>
        <v>BN</v>
      </c>
      <c r="O7" s="171" t="str">
        <f>AH15</f>
        <v>P</v>
      </c>
      <c r="P7" s="171" t="str">
        <f>AH16</f>
        <v>C</v>
      </c>
      <c r="Q7" s="185" t="str">
        <f>AH17</f>
        <v>V</v>
      </c>
      <c r="R7" s="171" t="str">
        <f>AH18</f>
        <v>E</v>
      </c>
      <c r="S7" s="171" t="str">
        <f>AH19</f>
        <v>RM</v>
      </c>
      <c r="T7" s="171" t="str">
        <f>AH20</f>
        <v>C</v>
      </c>
      <c r="U7" s="110" t="str">
        <f>AH21</f>
        <v>F</v>
      </c>
      <c r="V7" s="110" t="str">
        <f>AH22</f>
        <v>J</v>
      </c>
      <c r="W7" s="183" t="str">
        <f>AH23</f>
        <v/>
      </c>
      <c r="X7" s="171" t="str">
        <f>AH24</f>
        <v>R</v>
      </c>
      <c r="Y7" s="110" t="str">
        <f>AH25</f>
        <v>CH</v>
      </c>
      <c r="Z7" s="110">
        <f t="shared" si="1"/>
        <v>11</v>
      </c>
      <c r="AA7" s="110">
        <f>BA26</f>
        <v>43</v>
      </c>
      <c r="AC7" s="21">
        <f>'WEEK 6'!AC7+Z7</f>
        <v>65</v>
      </c>
      <c r="AF7" s="113" t="str">
        <f t="shared" si="2"/>
        <v>M</v>
      </c>
      <c r="AG7" s="113" t="str">
        <f t="shared" si="0"/>
        <v>I</v>
      </c>
      <c r="AH7" s="113" t="str">
        <f t="shared" si="0"/>
        <v>M</v>
      </c>
      <c r="AI7" s="113" t="str">
        <f t="shared" si="0"/>
        <v>M</v>
      </c>
      <c r="AJ7" s="113" t="str">
        <f t="shared" si="0"/>
        <v>I</v>
      </c>
      <c r="AK7" s="113" t="str">
        <f t="shared" si="0"/>
        <v>I</v>
      </c>
      <c r="AL7" s="113" t="str">
        <f t="shared" si="0"/>
        <v>M</v>
      </c>
      <c r="AM7" s="113" t="str">
        <f t="shared" si="0"/>
        <v>I</v>
      </c>
      <c r="AN7" s="113" t="str">
        <f t="shared" si="0"/>
        <v>I</v>
      </c>
      <c r="AO7" s="113" t="str">
        <f t="shared" si="0"/>
        <v>I</v>
      </c>
      <c r="AP7" s="113" t="str">
        <f t="shared" si="0"/>
        <v>M</v>
      </c>
      <c r="AQ7" s="113" t="str">
        <f t="shared" si="0"/>
        <v>M</v>
      </c>
      <c r="AR7" s="113" t="str">
        <f t="shared" si="0"/>
        <v>M</v>
      </c>
      <c r="AS7" s="113" t="str">
        <f t="shared" si="0"/>
        <v>M</v>
      </c>
      <c r="AT7" s="113" t="str">
        <f t="shared" si="0"/>
        <v>I</v>
      </c>
      <c r="AU7" s="113" t="str">
        <f t="shared" si="0"/>
        <v>M</v>
      </c>
      <c r="AV7" s="113" t="str">
        <f t="shared" si="0"/>
        <v/>
      </c>
      <c r="AW7" s="12"/>
      <c r="AX7" s="92"/>
      <c r="AY7" s="165" t="s">
        <v>121</v>
      </c>
      <c r="AZ7" s="165" t="s">
        <v>124</v>
      </c>
      <c r="BA7" s="165" t="s">
        <v>121</v>
      </c>
      <c r="BB7" s="165" t="s">
        <v>121</v>
      </c>
      <c r="BC7" s="165" t="s">
        <v>124</v>
      </c>
      <c r="BD7" s="165" t="s">
        <v>124</v>
      </c>
      <c r="BE7" s="165" t="s">
        <v>121</v>
      </c>
      <c r="BF7" s="165" t="s">
        <v>124</v>
      </c>
      <c r="BG7" s="165" t="s">
        <v>124</v>
      </c>
      <c r="BH7" s="165" t="s">
        <v>124</v>
      </c>
      <c r="BI7" s="165" t="s">
        <v>121</v>
      </c>
      <c r="BJ7" s="165" t="s">
        <v>121</v>
      </c>
      <c r="BK7" s="165" t="s">
        <v>121</v>
      </c>
      <c r="BL7" s="165" t="s">
        <v>121</v>
      </c>
      <c r="BM7" s="165" t="s">
        <v>124</v>
      </c>
      <c r="BN7" s="165" t="s">
        <v>121</v>
      </c>
      <c r="BO7" s="123"/>
      <c r="BP7" s="166"/>
      <c r="BQ7" s="165"/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>I</v>
      </c>
      <c r="E8" s="171" t="str">
        <f>AI6</f>
        <v>T</v>
      </c>
      <c r="F8" s="110" t="str">
        <f>AI7</f>
        <v>M</v>
      </c>
      <c r="G8" s="171" t="str">
        <f>AI8</f>
        <v>G</v>
      </c>
      <c r="H8" s="171" t="str">
        <f>AI9</f>
        <v>N</v>
      </c>
      <c r="I8" s="190"/>
      <c r="J8" s="171" t="str">
        <f>AI10</f>
        <v>B</v>
      </c>
      <c r="K8" s="171" t="str">
        <f>AI11</f>
        <v>J</v>
      </c>
      <c r="L8" s="110" t="str">
        <f>AI12</f>
        <v>F</v>
      </c>
      <c r="M8" s="171" t="str">
        <f>AI13</f>
        <v>B</v>
      </c>
      <c r="N8" s="171" t="str">
        <f>AI14</f>
        <v>BN</v>
      </c>
      <c r="O8" s="171" t="str">
        <f>AI15</f>
        <v>P</v>
      </c>
      <c r="P8" s="171" t="str">
        <f>AI16</f>
        <v>C</v>
      </c>
      <c r="Q8" s="171" t="str">
        <f>AI17</f>
        <v>L</v>
      </c>
      <c r="R8" s="171" t="str">
        <f>AI18</f>
        <v>E</v>
      </c>
      <c r="S8" s="171" t="str">
        <f>AI19</f>
        <v>RM</v>
      </c>
      <c r="T8" s="171" t="str">
        <f>AI20</f>
        <v>C</v>
      </c>
      <c r="U8" s="110" t="str">
        <f>AI21</f>
        <v>F</v>
      </c>
      <c r="V8" s="110" t="str">
        <f>AI22</f>
        <v>J</v>
      </c>
      <c r="W8" s="183" t="str">
        <f>AI23</f>
        <v/>
      </c>
      <c r="X8" s="171" t="str">
        <f>AI24</f>
        <v>R</v>
      </c>
      <c r="Y8" s="110" t="str">
        <f>AI25</f>
        <v>CH</v>
      </c>
      <c r="Z8" s="110">
        <f t="shared" si="1"/>
        <v>15</v>
      </c>
      <c r="AA8" s="110">
        <f>BB26</f>
        <v>44</v>
      </c>
      <c r="AC8" s="21">
        <f>'WEEK 6'!AC8+Z8</f>
        <v>61</v>
      </c>
      <c r="AF8" s="113" t="str">
        <f t="shared" si="2"/>
        <v>G</v>
      </c>
      <c r="AG8" s="113" t="str">
        <f t="shared" si="0"/>
        <v>T</v>
      </c>
      <c r="AH8" s="113" t="str">
        <f t="shared" si="0"/>
        <v>T</v>
      </c>
      <c r="AI8" s="113" t="str">
        <f t="shared" si="0"/>
        <v>G</v>
      </c>
      <c r="AJ8" s="113" t="str">
        <f t="shared" si="0"/>
        <v>G</v>
      </c>
      <c r="AK8" s="113" t="str">
        <f t="shared" si="0"/>
        <v>T</v>
      </c>
      <c r="AL8" s="113" t="str">
        <f t="shared" si="0"/>
        <v>G</v>
      </c>
      <c r="AM8" s="113" t="str">
        <f t="shared" si="0"/>
        <v>T</v>
      </c>
      <c r="AN8" s="113" t="str">
        <f t="shared" si="0"/>
        <v>T</v>
      </c>
      <c r="AO8" s="113" t="str">
        <f t="shared" si="0"/>
        <v>T</v>
      </c>
      <c r="AP8" s="113" t="str">
        <f t="shared" si="0"/>
        <v>T</v>
      </c>
      <c r="AQ8" s="113" t="str">
        <f t="shared" si="0"/>
        <v>G</v>
      </c>
      <c r="AR8" s="113" t="str">
        <f t="shared" si="0"/>
        <v>T</v>
      </c>
      <c r="AS8" s="113" t="str">
        <f t="shared" si="0"/>
        <v>T</v>
      </c>
      <c r="AT8" s="113" t="str">
        <f t="shared" si="0"/>
        <v>G</v>
      </c>
      <c r="AU8" s="113" t="str">
        <f t="shared" si="0"/>
        <v>T</v>
      </c>
      <c r="AV8" s="113" t="str">
        <f t="shared" si="0"/>
        <v/>
      </c>
      <c r="AW8" s="12"/>
      <c r="AX8" s="92"/>
      <c r="AY8" s="165" t="s">
        <v>140</v>
      </c>
      <c r="AZ8" s="165" t="s">
        <v>123</v>
      </c>
      <c r="BA8" s="165" t="s">
        <v>123</v>
      </c>
      <c r="BB8" s="165" t="s">
        <v>140</v>
      </c>
      <c r="BC8" s="165" t="s">
        <v>140</v>
      </c>
      <c r="BD8" s="165" t="s">
        <v>123</v>
      </c>
      <c r="BE8" s="165" t="s">
        <v>140</v>
      </c>
      <c r="BF8" s="165" t="s">
        <v>123</v>
      </c>
      <c r="BG8" s="165" t="s">
        <v>123</v>
      </c>
      <c r="BH8" s="165" t="s">
        <v>123</v>
      </c>
      <c r="BI8" s="165" t="s">
        <v>123</v>
      </c>
      <c r="BJ8" s="165" t="s">
        <v>140</v>
      </c>
      <c r="BK8" s="165" t="s">
        <v>123</v>
      </c>
      <c r="BL8" s="165" t="s">
        <v>123</v>
      </c>
      <c r="BM8" s="165" t="s">
        <v>140</v>
      </c>
      <c r="BN8" s="165" t="s">
        <v>123</v>
      </c>
      <c r="BO8" s="123"/>
      <c r="BP8" s="166"/>
      <c r="BQ8" s="165"/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71" t="str">
        <f>AJ5</f>
        <v>I</v>
      </c>
      <c r="E9" s="171" t="str">
        <f>AJ6</f>
        <v>T</v>
      </c>
      <c r="F9" s="171" t="str">
        <f>AJ7</f>
        <v>I</v>
      </c>
      <c r="G9" s="171" t="str">
        <f>AJ8</f>
        <v>G</v>
      </c>
      <c r="H9" s="185" t="str">
        <f>AJ9</f>
        <v>C</v>
      </c>
      <c r="I9" s="190"/>
      <c r="J9" s="110" t="str">
        <f>AJ10</f>
        <v>S</v>
      </c>
      <c r="K9" s="171" t="str">
        <f>AJ11</f>
        <v>J</v>
      </c>
      <c r="L9" s="171" t="str">
        <f>AJ12</f>
        <v>S</v>
      </c>
      <c r="M9" s="171" t="str">
        <f>AJ13</f>
        <v>B</v>
      </c>
      <c r="N9" s="171" t="str">
        <f>AJ14</f>
        <v>BN</v>
      </c>
      <c r="O9" s="171" t="str">
        <f>AJ15</f>
        <v>P</v>
      </c>
      <c r="P9" s="185" t="str">
        <f>AJ16</f>
        <v>D</v>
      </c>
      <c r="Q9" s="171" t="str">
        <f>AJ17</f>
        <v>L</v>
      </c>
      <c r="R9" s="171" t="str">
        <f>AJ18</f>
        <v>E</v>
      </c>
      <c r="S9" s="171" t="str">
        <f>AJ19</f>
        <v>RM</v>
      </c>
      <c r="T9" s="185" t="str">
        <f>AJ20</f>
        <v>P</v>
      </c>
      <c r="U9" s="171" t="str">
        <f>AJ21</f>
        <v>C</v>
      </c>
      <c r="V9" s="110" t="str">
        <f>AJ22</f>
        <v>S</v>
      </c>
      <c r="W9" s="183" t="str">
        <f>AJ23</f>
        <v/>
      </c>
      <c r="X9" s="171" t="str">
        <f>AJ24</f>
        <v>R</v>
      </c>
      <c r="Y9" s="110" t="str">
        <f>AJ25</f>
        <v>CH</v>
      </c>
      <c r="Z9" s="110">
        <f t="shared" si="1"/>
        <v>15</v>
      </c>
      <c r="AA9" s="110">
        <f>BC26</f>
        <v>45</v>
      </c>
      <c r="AC9" s="21">
        <f>'WEEK 6'!AC9+Z9</f>
        <v>53</v>
      </c>
      <c r="AF9" s="113" t="str">
        <f t="shared" si="2"/>
        <v>N</v>
      </c>
      <c r="AG9" s="113" t="str">
        <f t="shared" si="0"/>
        <v>N</v>
      </c>
      <c r="AH9" s="113" t="str">
        <f t="shared" si="0"/>
        <v>C</v>
      </c>
      <c r="AI9" s="113" t="str">
        <f t="shared" si="0"/>
        <v>N</v>
      </c>
      <c r="AJ9" s="113" t="str">
        <f t="shared" si="0"/>
        <v>C</v>
      </c>
      <c r="AK9" s="113" t="str">
        <f t="shared" si="0"/>
        <v>N</v>
      </c>
      <c r="AL9" s="113" t="str">
        <f t="shared" si="0"/>
        <v>C</v>
      </c>
      <c r="AM9" s="113" t="str">
        <f t="shared" si="0"/>
        <v>N</v>
      </c>
      <c r="AN9" s="113" t="str">
        <f t="shared" si="0"/>
        <v>C</v>
      </c>
      <c r="AO9" s="113" t="str">
        <f t="shared" si="0"/>
        <v>N</v>
      </c>
      <c r="AP9" s="113" t="str">
        <f t="shared" si="0"/>
        <v>N</v>
      </c>
      <c r="AQ9" s="113" t="str">
        <f t="shared" si="0"/>
        <v>N</v>
      </c>
      <c r="AR9" s="113" t="str">
        <f t="shared" si="0"/>
        <v>N</v>
      </c>
      <c r="AS9" s="113" t="str">
        <f t="shared" si="0"/>
        <v>N</v>
      </c>
      <c r="AT9" s="113" t="str">
        <f t="shared" si="0"/>
        <v>N</v>
      </c>
      <c r="AU9" s="113" t="str">
        <f t="shared" si="0"/>
        <v>N</v>
      </c>
      <c r="AV9" s="113" t="str">
        <f t="shared" si="0"/>
        <v/>
      </c>
      <c r="AW9" s="12"/>
      <c r="AX9" s="92"/>
      <c r="AY9" s="165" t="s">
        <v>149</v>
      </c>
      <c r="AZ9" s="165" t="s">
        <v>149</v>
      </c>
      <c r="BA9" s="165" t="s">
        <v>128</v>
      </c>
      <c r="BB9" s="165" t="s">
        <v>149</v>
      </c>
      <c r="BC9" s="165" t="s">
        <v>128</v>
      </c>
      <c r="BD9" s="165" t="s">
        <v>149</v>
      </c>
      <c r="BE9" s="165" t="s">
        <v>128</v>
      </c>
      <c r="BF9" s="165" t="s">
        <v>149</v>
      </c>
      <c r="BG9" s="165" t="s">
        <v>128</v>
      </c>
      <c r="BH9" s="165" t="s">
        <v>149</v>
      </c>
      <c r="BI9" s="165" t="s">
        <v>149</v>
      </c>
      <c r="BJ9" s="165" t="s">
        <v>149</v>
      </c>
      <c r="BK9" s="165" t="s">
        <v>149</v>
      </c>
      <c r="BL9" s="165" t="s">
        <v>149</v>
      </c>
      <c r="BM9" s="165" t="s">
        <v>149</v>
      </c>
      <c r="BN9" s="165" t="s">
        <v>149</v>
      </c>
      <c r="BO9" s="123"/>
      <c r="BP9" s="166"/>
      <c r="BQ9" s="165"/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71" t="str">
        <f>AK5</f>
        <v>I</v>
      </c>
      <c r="E10" s="171" t="str">
        <f>AK6</f>
        <v>T</v>
      </c>
      <c r="F10" s="171" t="str">
        <f>AK7</f>
        <v>I</v>
      </c>
      <c r="G10" s="110" t="str">
        <f>AK8</f>
        <v>T</v>
      </c>
      <c r="H10" s="171" t="str">
        <f>AK9</f>
        <v>N</v>
      </c>
      <c r="I10" s="190"/>
      <c r="J10" s="110" t="str">
        <f>AK10</f>
        <v>S</v>
      </c>
      <c r="K10" s="171" t="str">
        <f>AK11</f>
        <v>J</v>
      </c>
      <c r="L10" s="110" t="str">
        <f>AK12</f>
        <v>F</v>
      </c>
      <c r="M10" s="171" t="str">
        <f>AK13</f>
        <v>B</v>
      </c>
      <c r="N10" s="185" t="str">
        <f>AK14</f>
        <v>BR</v>
      </c>
      <c r="O10" s="171" t="str">
        <f>AK15</f>
        <v>P</v>
      </c>
      <c r="P10" s="171" t="str">
        <f>AK16</f>
        <v>C</v>
      </c>
      <c r="Q10" s="185" t="str">
        <f>AK17</f>
        <v>V</v>
      </c>
      <c r="R10" s="185" t="str">
        <f>AK18</f>
        <v>G</v>
      </c>
      <c r="S10" s="171" t="str">
        <f>AK19</f>
        <v>RM</v>
      </c>
      <c r="T10" s="171" t="str">
        <f>AK20</f>
        <v>C</v>
      </c>
      <c r="U10" s="110" t="str">
        <f>AK21</f>
        <v>F</v>
      </c>
      <c r="V10" s="171" t="str">
        <f>AK22</f>
        <v>S</v>
      </c>
      <c r="W10" s="183" t="str">
        <f>AK23</f>
        <v/>
      </c>
      <c r="X10" s="185" t="str">
        <f>AK24</f>
        <v>B</v>
      </c>
      <c r="Y10" s="171" t="str">
        <f>AK25</f>
        <v>CR</v>
      </c>
      <c r="Z10" s="110">
        <f t="shared" si="1"/>
        <v>12</v>
      </c>
      <c r="AA10" s="110">
        <f>BD26</f>
        <v>36</v>
      </c>
      <c r="AC10" s="21">
        <f>'WEEK 6'!AC10+Z10</f>
        <v>60</v>
      </c>
      <c r="AF10" s="113" t="str">
        <f t="shared" si="2"/>
        <v>B</v>
      </c>
      <c r="AG10" s="113" t="str">
        <f t="shared" si="0"/>
        <v>S</v>
      </c>
      <c r="AH10" s="113" t="str">
        <f t="shared" si="0"/>
        <v>B</v>
      </c>
      <c r="AI10" s="113" t="str">
        <f t="shared" si="0"/>
        <v>B</v>
      </c>
      <c r="AJ10" s="113" t="str">
        <f t="shared" si="0"/>
        <v>S</v>
      </c>
      <c r="AK10" s="113" t="str">
        <f t="shared" si="0"/>
        <v>S</v>
      </c>
      <c r="AL10" s="113" t="str">
        <f t="shared" si="0"/>
        <v>B</v>
      </c>
      <c r="AM10" s="113" t="str">
        <f t="shared" si="0"/>
        <v>B</v>
      </c>
      <c r="AN10" s="113" t="str">
        <f t="shared" si="0"/>
        <v>S</v>
      </c>
      <c r="AO10" s="113" t="str">
        <f t="shared" si="0"/>
        <v>S</v>
      </c>
      <c r="AP10" s="113" t="str">
        <f t="shared" si="0"/>
        <v>S</v>
      </c>
      <c r="AQ10" s="113" t="str">
        <f t="shared" si="0"/>
        <v>S</v>
      </c>
      <c r="AR10" s="113" t="str">
        <f t="shared" si="0"/>
        <v>B</v>
      </c>
      <c r="AS10" s="113" t="str">
        <f t="shared" si="0"/>
        <v>S</v>
      </c>
      <c r="AT10" s="113" t="str">
        <f t="shared" si="0"/>
        <v>B</v>
      </c>
      <c r="AU10" s="113" t="str">
        <f t="shared" si="0"/>
        <v>B</v>
      </c>
      <c r="AV10" s="113" t="str">
        <f t="shared" si="0"/>
        <v/>
      </c>
      <c r="AW10" s="12"/>
      <c r="AX10" s="92"/>
      <c r="AY10" s="165" t="s">
        <v>127</v>
      </c>
      <c r="AZ10" s="165" t="s">
        <v>129</v>
      </c>
      <c r="BA10" s="165" t="s">
        <v>127</v>
      </c>
      <c r="BB10" s="165" t="s">
        <v>127</v>
      </c>
      <c r="BC10" s="165" t="s">
        <v>129</v>
      </c>
      <c r="BD10" s="165" t="s">
        <v>129</v>
      </c>
      <c r="BE10" s="165" t="s">
        <v>127</v>
      </c>
      <c r="BF10" s="165" t="s">
        <v>127</v>
      </c>
      <c r="BG10" s="165" t="s">
        <v>129</v>
      </c>
      <c r="BH10" s="165" t="s">
        <v>129</v>
      </c>
      <c r="BI10" s="165" t="s">
        <v>129</v>
      </c>
      <c r="BJ10" s="165" t="s">
        <v>129</v>
      </c>
      <c r="BK10" s="165" t="s">
        <v>127</v>
      </c>
      <c r="BL10" s="165" t="s">
        <v>129</v>
      </c>
      <c r="BM10" s="165" t="s">
        <v>127</v>
      </c>
      <c r="BN10" s="165" t="s">
        <v>127</v>
      </c>
      <c r="BO10" s="123"/>
      <c r="BP10" s="166"/>
      <c r="BQ10" s="165"/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>N</v>
      </c>
      <c r="E11" s="171" t="str">
        <f>AL6</f>
        <v>T</v>
      </c>
      <c r="F11" s="110" t="str">
        <f>AL7</f>
        <v>M</v>
      </c>
      <c r="G11" s="171" t="str">
        <f>AL8</f>
        <v>G</v>
      </c>
      <c r="H11" s="185" t="str">
        <f>AL9</f>
        <v>C</v>
      </c>
      <c r="I11" s="190"/>
      <c r="J11" s="171" t="str">
        <f>AL10</f>
        <v>B</v>
      </c>
      <c r="K11" s="171" t="str">
        <f>AL11</f>
        <v>J</v>
      </c>
      <c r="L11" s="110" t="str">
        <f>AL12</f>
        <v>F</v>
      </c>
      <c r="M11" s="171" t="str">
        <f>AL13</f>
        <v>B</v>
      </c>
      <c r="N11" s="171" t="str">
        <f>AL14</f>
        <v>BN</v>
      </c>
      <c r="O11" s="171" t="str">
        <f>AL15</f>
        <v>P</v>
      </c>
      <c r="P11" s="171" t="str">
        <f>AL16</f>
        <v>C</v>
      </c>
      <c r="Q11" s="185" t="str">
        <f>AL17</f>
        <v>V</v>
      </c>
      <c r="R11" s="171" t="str">
        <f>AL18</f>
        <v>E</v>
      </c>
      <c r="S11" s="171" t="str">
        <f>AL19</f>
        <v>RM</v>
      </c>
      <c r="T11" s="171" t="str">
        <f>AL20</f>
        <v>C</v>
      </c>
      <c r="U11" s="110" t="str">
        <f>AL21</f>
        <v>F</v>
      </c>
      <c r="V11" s="110" t="str">
        <f>AL22</f>
        <v>J</v>
      </c>
      <c r="W11" s="183" t="str">
        <f>AL23</f>
        <v/>
      </c>
      <c r="X11" s="185" t="str">
        <f>AL24</f>
        <v>B</v>
      </c>
      <c r="Y11" s="110" t="str">
        <f>AL25</f>
        <v>CH</v>
      </c>
      <c r="Z11" s="110">
        <f t="shared" si="1"/>
        <v>11</v>
      </c>
      <c r="AA11" s="110">
        <f>BE26</f>
        <v>40</v>
      </c>
      <c r="AC11" s="21">
        <f>'WEEK 6'!AC11+Z11</f>
        <v>65</v>
      </c>
      <c r="AF11" s="113" t="str">
        <f t="shared" si="2"/>
        <v>J</v>
      </c>
      <c r="AG11" s="113" t="str">
        <f t="shared" si="0"/>
        <v>P</v>
      </c>
      <c r="AH11" s="113" t="str">
        <f t="shared" si="0"/>
        <v>J</v>
      </c>
      <c r="AI11" s="113" t="str">
        <f t="shared" si="0"/>
        <v>J</v>
      </c>
      <c r="AJ11" s="113" t="str">
        <f t="shared" si="0"/>
        <v>J</v>
      </c>
      <c r="AK11" s="113" t="str">
        <f t="shared" si="0"/>
        <v>J</v>
      </c>
      <c r="AL11" s="113" t="str">
        <f t="shared" si="0"/>
        <v>J</v>
      </c>
      <c r="AM11" s="113" t="str">
        <f t="shared" si="0"/>
        <v>P</v>
      </c>
      <c r="AN11" s="113" t="str">
        <f t="shared" si="0"/>
        <v>P</v>
      </c>
      <c r="AO11" s="113" t="str">
        <f t="shared" si="0"/>
        <v>J</v>
      </c>
      <c r="AP11" s="113" t="str">
        <f t="shared" si="0"/>
        <v>J</v>
      </c>
      <c r="AQ11" s="113" t="str">
        <f t="shared" si="0"/>
        <v>P</v>
      </c>
      <c r="AR11" s="113" t="str">
        <f t="shared" si="0"/>
        <v>J</v>
      </c>
      <c r="AS11" s="113" t="str">
        <f t="shared" si="0"/>
        <v>J</v>
      </c>
      <c r="AT11" s="113" t="str">
        <f t="shared" si="0"/>
        <v>J</v>
      </c>
      <c r="AU11" s="113" t="str">
        <f t="shared" si="0"/>
        <v>P</v>
      </c>
      <c r="AV11" s="113" t="str">
        <f t="shared" si="0"/>
        <v/>
      </c>
      <c r="AW11" s="12"/>
      <c r="AX11" s="92"/>
      <c r="AY11" s="165" t="s">
        <v>126</v>
      </c>
      <c r="AZ11" s="165" t="s">
        <v>134</v>
      </c>
      <c r="BA11" s="165" t="s">
        <v>126</v>
      </c>
      <c r="BB11" s="165" t="s">
        <v>126</v>
      </c>
      <c r="BC11" s="165" t="s">
        <v>126</v>
      </c>
      <c r="BD11" s="165" t="s">
        <v>126</v>
      </c>
      <c r="BE11" s="165" t="s">
        <v>126</v>
      </c>
      <c r="BF11" s="165" t="s">
        <v>134</v>
      </c>
      <c r="BG11" s="165" t="s">
        <v>134</v>
      </c>
      <c r="BH11" s="165" t="s">
        <v>126</v>
      </c>
      <c r="BI11" s="165" t="s">
        <v>126</v>
      </c>
      <c r="BJ11" s="165" t="s">
        <v>134</v>
      </c>
      <c r="BK11" s="165" t="s">
        <v>126</v>
      </c>
      <c r="BL11" s="165" t="s">
        <v>126</v>
      </c>
      <c r="BM11" s="165" t="s">
        <v>126</v>
      </c>
      <c r="BN11" s="165" t="s">
        <v>134</v>
      </c>
      <c r="BO11" s="123"/>
      <c r="BP11" s="166"/>
      <c r="BQ11" s="165"/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71" t="str">
        <f>AM5</f>
        <v>I</v>
      </c>
      <c r="E12" s="110" t="str">
        <f>AM6</f>
        <v>T</v>
      </c>
      <c r="F12" s="171" t="str">
        <f>AM7</f>
        <v>I</v>
      </c>
      <c r="G12" s="110" t="str">
        <f>AM8</f>
        <v>T</v>
      </c>
      <c r="H12" s="171" t="str">
        <f>AM9</f>
        <v>N</v>
      </c>
      <c r="I12" s="190"/>
      <c r="J12" s="171" t="str">
        <f>AM10</f>
        <v>B</v>
      </c>
      <c r="K12" s="185" t="str">
        <f>AM11</f>
        <v>P</v>
      </c>
      <c r="L12" s="171" t="str">
        <f>AM12</f>
        <v>S</v>
      </c>
      <c r="M12" s="171" t="str">
        <f>AM13</f>
        <v>B</v>
      </c>
      <c r="N12" s="171" t="str">
        <f>AM14</f>
        <v>BN</v>
      </c>
      <c r="O12" s="185" t="str">
        <f>AM15</f>
        <v>T</v>
      </c>
      <c r="P12" s="171" t="str">
        <f>AM16</f>
        <v>C</v>
      </c>
      <c r="Q12" s="171" t="str">
        <f>AM17</f>
        <v>L</v>
      </c>
      <c r="R12" s="171" t="str">
        <f>AM18</f>
        <v>E</v>
      </c>
      <c r="S12" s="171" t="str">
        <f>AM19</f>
        <v>RM</v>
      </c>
      <c r="T12" s="171" t="str">
        <f>AM20</f>
        <v>C</v>
      </c>
      <c r="U12" s="171" t="str">
        <f>AM21</f>
        <v>C</v>
      </c>
      <c r="V12" s="171" t="str">
        <f>AM22</f>
        <v>S</v>
      </c>
      <c r="W12" s="183" t="str">
        <f>AM23</f>
        <v/>
      </c>
      <c r="X12" s="185" t="str">
        <f>AM24</f>
        <v>B</v>
      </c>
      <c r="Y12" s="171" t="str">
        <f>AM25</f>
        <v>CR</v>
      </c>
      <c r="Z12" s="110">
        <f t="shared" si="1"/>
        <v>16</v>
      </c>
      <c r="AA12" s="110">
        <f>BF26</f>
        <v>68</v>
      </c>
      <c r="AC12" s="21">
        <f>'WEEK 6'!AC12+Z12</f>
        <v>59</v>
      </c>
      <c r="AF12" s="113" t="str">
        <f t="shared" si="2"/>
        <v>S</v>
      </c>
      <c r="AG12" s="113" t="str">
        <f t="shared" si="0"/>
        <v>F</v>
      </c>
      <c r="AH12" s="113" t="str">
        <f t="shared" si="0"/>
        <v>F</v>
      </c>
      <c r="AI12" s="113" t="str">
        <f t="shared" si="0"/>
        <v>F</v>
      </c>
      <c r="AJ12" s="113" t="str">
        <f t="shared" si="0"/>
        <v>S</v>
      </c>
      <c r="AK12" s="113" t="str">
        <f t="shared" si="0"/>
        <v>F</v>
      </c>
      <c r="AL12" s="113" t="str">
        <f t="shared" si="0"/>
        <v>F</v>
      </c>
      <c r="AM12" s="113" t="str">
        <f t="shared" si="0"/>
        <v>S</v>
      </c>
      <c r="AN12" s="113" t="str">
        <f t="shared" si="0"/>
        <v>F</v>
      </c>
      <c r="AO12" s="113" t="str">
        <f t="shared" si="0"/>
        <v>F</v>
      </c>
      <c r="AP12" s="113" t="str">
        <f t="shared" si="0"/>
        <v>F</v>
      </c>
      <c r="AQ12" s="113" t="str">
        <f t="shared" si="0"/>
        <v>S</v>
      </c>
      <c r="AR12" s="113" t="str">
        <f t="shared" si="0"/>
        <v>F</v>
      </c>
      <c r="AS12" s="113" t="str">
        <f t="shared" si="0"/>
        <v>F</v>
      </c>
      <c r="AT12" s="113" t="str">
        <f t="shared" si="0"/>
        <v>S</v>
      </c>
      <c r="AU12" s="113" t="str">
        <f t="shared" si="0"/>
        <v>F</v>
      </c>
      <c r="AV12" s="113" t="str">
        <f t="shared" si="0"/>
        <v/>
      </c>
      <c r="AW12" s="12"/>
      <c r="AX12" s="92"/>
      <c r="AY12" s="165" t="s">
        <v>129</v>
      </c>
      <c r="AZ12" s="165" t="s">
        <v>138</v>
      </c>
      <c r="BA12" s="165" t="s">
        <v>138</v>
      </c>
      <c r="BB12" s="165" t="s">
        <v>138</v>
      </c>
      <c r="BC12" s="165" t="s">
        <v>129</v>
      </c>
      <c r="BD12" s="165" t="s">
        <v>138</v>
      </c>
      <c r="BE12" s="165" t="s">
        <v>138</v>
      </c>
      <c r="BF12" s="165" t="s">
        <v>129</v>
      </c>
      <c r="BG12" s="165" t="s">
        <v>138</v>
      </c>
      <c r="BH12" s="165" t="s">
        <v>138</v>
      </c>
      <c r="BI12" s="165" t="s">
        <v>138</v>
      </c>
      <c r="BJ12" s="165" t="s">
        <v>129</v>
      </c>
      <c r="BK12" s="165" t="s">
        <v>138</v>
      </c>
      <c r="BL12" s="165" t="s">
        <v>138</v>
      </c>
      <c r="BM12" s="165" t="s">
        <v>129</v>
      </c>
      <c r="BN12" s="165" t="s">
        <v>138</v>
      </c>
      <c r="BO12" s="123"/>
      <c r="BP12" s="166"/>
      <c r="BQ12" s="165"/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71" t="str">
        <f>AN5</f>
        <v>I</v>
      </c>
      <c r="E13" s="110" t="str">
        <f>AN6</f>
        <v>A</v>
      </c>
      <c r="F13" s="171" t="str">
        <f>AN7</f>
        <v>I</v>
      </c>
      <c r="G13" s="110" t="str">
        <f>AN8</f>
        <v>T</v>
      </c>
      <c r="H13" s="185" t="str">
        <f>AN9</f>
        <v>C</v>
      </c>
      <c r="I13" s="190"/>
      <c r="J13" s="110" t="str">
        <f>AN10</f>
        <v>S</v>
      </c>
      <c r="K13" s="185" t="str">
        <f>AN11</f>
        <v>P</v>
      </c>
      <c r="L13" s="110" t="str">
        <f>AN12</f>
        <v>F</v>
      </c>
      <c r="M13" s="171" t="str">
        <f>AN13</f>
        <v>B</v>
      </c>
      <c r="N13" s="171" t="str">
        <f>AN14</f>
        <v>BN</v>
      </c>
      <c r="O13" s="171" t="str">
        <f>AN15</f>
        <v>P</v>
      </c>
      <c r="P13" s="171" t="str">
        <f>AN16</f>
        <v>C</v>
      </c>
      <c r="Q13" s="171" t="str">
        <f>AN17</f>
        <v>L</v>
      </c>
      <c r="R13" s="171" t="str">
        <f>AN18</f>
        <v>E</v>
      </c>
      <c r="S13" s="171" t="str">
        <f>AN19</f>
        <v>RM</v>
      </c>
      <c r="T13" s="171" t="str">
        <f>AN20</f>
        <v>C</v>
      </c>
      <c r="U13" s="171" t="str">
        <f>AN21</f>
        <v>C</v>
      </c>
      <c r="V13" s="171" t="str">
        <f>AN22</f>
        <v>S</v>
      </c>
      <c r="W13" s="183" t="str">
        <f>AN23</f>
        <v/>
      </c>
      <c r="X13" s="171" t="str">
        <f>AN24</f>
        <v>R</v>
      </c>
      <c r="Y13" s="110" t="str">
        <f>AN25</f>
        <v>CH</v>
      </c>
      <c r="Z13" s="110">
        <f t="shared" si="1"/>
        <v>13</v>
      </c>
      <c r="AA13" s="110">
        <f>BG26</f>
        <v>50</v>
      </c>
      <c r="AC13" s="21">
        <f>'WEEK 6'!AC13+Z13</f>
        <v>59</v>
      </c>
      <c r="AF13" s="113" t="str">
        <f t="shared" si="2"/>
        <v>B</v>
      </c>
      <c r="AG13" s="113" t="str">
        <f t="shared" si="0"/>
        <v>B</v>
      </c>
      <c r="AH13" s="113" t="str">
        <f t="shared" si="0"/>
        <v>B</v>
      </c>
      <c r="AI13" s="113" t="str">
        <f t="shared" si="0"/>
        <v>B</v>
      </c>
      <c r="AJ13" s="113" t="str">
        <f t="shared" si="0"/>
        <v>B</v>
      </c>
      <c r="AK13" s="113" t="str">
        <f t="shared" si="0"/>
        <v>B</v>
      </c>
      <c r="AL13" s="113" t="str">
        <f t="shared" si="0"/>
        <v>B</v>
      </c>
      <c r="AM13" s="113" t="str">
        <f t="shared" si="0"/>
        <v>B</v>
      </c>
      <c r="AN13" s="113" t="str">
        <f t="shared" si="0"/>
        <v>B</v>
      </c>
      <c r="AO13" s="113" t="str">
        <f t="shared" si="0"/>
        <v>B</v>
      </c>
      <c r="AP13" s="113" t="str">
        <f t="shared" si="0"/>
        <v>B</v>
      </c>
      <c r="AQ13" s="113" t="str">
        <f t="shared" si="0"/>
        <v>B</v>
      </c>
      <c r="AR13" s="113" t="str">
        <f t="shared" si="0"/>
        <v>B</v>
      </c>
      <c r="AS13" s="113" t="str">
        <f t="shared" si="0"/>
        <v>B</v>
      </c>
      <c r="AT13" s="113" t="str">
        <f t="shared" si="0"/>
        <v>T</v>
      </c>
      <c r="AU13" s="113" t="str">
        <f t="shared" si="0"/>
        <v>B</v>
      </c>
      <c r="AV13" s="113" t="str">
        <f t="shared" si="0"/>
        <v/>
      </c>
      <c r="AW13" s="12"/>
      <c r="AX13" s="92"/>
      <c r="AY13" s="165" t="s">
        <v>127</v>
      </c>
      <c r="AZ13" s="165" t="s">
        <v>127</v>
      </c>
      <c r="BA13" s="165" t="s">
        <v>127</v>
      </c>
      <c r="BB13" s="165" t="s">
        <v>127</v>
      </c>
      <c r="BC13" s="165" t="s">
        <v>127</v>
      </c>
      <c r="BD13" s="165" t="s">
        <v>127</v>
      </c>
      <c r="BE13" s="165" t="s">
        <v>127</v>
      </c>
      <c r="BF13" s="165" t="s">
        <v>127</v>
      </c>
      <c r="BG13" s="165" t="s">
        <v>127</v>
      </c>
      <c r="BH13" s="165" t="s">
        <v>127</v>
      </c>
      <c r="BI13" s="165" t="s">
        <v>127</v>
      </c>
      <c r="BJ13" s="165" t="s">
        <v>127</v>
      </c>
      <c r="BK13" s="165" t="s">
        <v>127</v>
      </c>
      <c r="BL13" s="165" t="s">
        <v>127</v>
      </c>
      <c r="BM13" s="165" t="s">
        <v>123</v>
      </c>
      <c r="BN13" s="165" t="s">
        <v>127</v>
      </c>
      <c r="BO13" s="123"/>
      <c r="BP13" s="166"/>
      <c r="BQ13" s="165"/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71" t="str">
        <f>AO5</f>
        <v>I</v>
      </c>
      <c r="E14" s="171" t="str">
        <f>AO6</f>
        <v>T</v>
      </c>
      <c r="F14" s="171" t="str">
        <f>AO7</f>
        <v>I</v>
      </c>
      <c r="G14" s="110" t="str">
        <f>AO8</f>
        <v>T</v>
      </c>
      <c r="H14" s="171" t="str">
        <f>AO9</f>
        <v>N</v>
      </c>
      <c r="I14" s="190"/>
      <c r="J14" s="110" t="str">
        <f>AO10</f>
        <v>S</v>
      </c>
      <c r="K14" s="171" t="str">
        <f>AO11</f>
        <v>J</v>
      </c>
      <c r="L14" s="110" t="str">
        <f>AO12</f>
        <v>F</v>
      </c>
      <c r="M14" s="171" t="str">
        <f>AO13</f>
        <v>B</v>
      </c>
      <c r="N14" s="171" t="str">
        <f>AO14</f>
        <v>BN</v>
      </c>
      <c r="O14" s="171" t="str">
        <f>AO15</f>
        <v>P</v>
      </c>
      <c r="P14" s="171" t="str">
        <f>AO16</f>
        <v>C</v>
      </c>
      <c r="Q14" s="171" t="str">
        <f>AO17</f>
        <v>L</v>
      </c>
      <c r="R14" s="171" t="str">
        <f>AO18</f>
        <v>E</v>
      </c>
      <c r="S14" s="171" t="str">
        <f>AO19</f>
        <v>RM</v>
      </c>
      <c r="T14" s="171" t="str">
        <f>AO20</f>
        <v>C</v>
      </c>
      <c r="U14" s="110" t="str">
        <f>AO21</f>
        <v>F</v>
      </c>
      <c r="V14" s="171" t="str">
        <f>AO22</f>
        <v>S</v>
      </c>
      <c r="W14" s="183" t="str">
        <f>AO23</f>
        <v/>
      </c>
      <c r="X14" s="185" t="str">
        <f>AO24</f>
        <v>B</v>
      </c>
      <c r="Y14" s="110" t="str">
        <f>AO25</f>
        <v>CH</v>
      </c>
      <c r="Z14" s="110">
        <f t="shared" si="1"/>
        <v>14</v>
      </c>
      <c r="AA14" s="110">
        <f>BH26</f>
        <v>49</v>
      </c>
      <c r="AC14" s="21">
        <f>'WEEK 6'!AC14+Z14</f>
        <v>61</v>
      </c>
      <c r="AF14" s="113" t="str">
        <f t="shared" si="2"/>
        <v>BN</v>
      </c>
      <c r="AG14" s="113" t="str">
        <f t="shared" si="0"/>
        <v>BN</v>
      </c>
      <c r="AH14" s="113" t="str">
        <f t="shared" si="0"/>
        <v>BN</v>
      </c>
      <c r="AI14" s="113" t="str">
        <f t="shared" si="0"/>
        <v>BN</v>
      </c>
      <c r="AJ14" s="113" t="str">
        <f t="shared" si="0"/>
        <v>BN</v>
      </c>
      <c r="AK14" s="113" t="str">
        <f t="shared" si="0"/>
        <v>BR</v>
      </c>
      <c r="AL14" s="113" t="str">
        <f t="shared" si="0"/>
        <v>BN</v>
      </c>
      <c r="AM14" s="113" t="str">
        <f t="shared" si="0"/>
        <v>BN</v>
      </c>
      <c r="AN14" s="113" t="str">
        <f t="shared" si="0"/>
        <v>BN</v>
      </c>
      <c r="AO14" s="113" t="str">
        <f t="shared" si="0"/>
        <v>BN</v>
      </c>
      <c r="AP14" s="113" t="str">
        <f t="shared" si="0"/>
        <v>BN</v>
      </c>
      <c r="AQ14" s="113" t="str">
        <f t="shared" si="0"/>
        <v>BN</v>
      </c>
      <c r="AR14" s="113" t="str">
        <f t="shared" si="0"/>
        <v>BN</v>
      </c>
      <c r="AS14" s="113" t="str">
        <f t="shared" si="0"/>
        <v>BN</v>
      </c>
      <c r="AT14" s="113" t="str">
        <f t="shared" si="0"/>
        <v>BN</v>
      </c>
      <c r="AU14" s="113" t="str">
        <f t="shared" si="0"/>
        <v>BN</v>
      </c>
      <c r="AV14" s="113" t="str">
        <f t="shared" si="0"/>
        <v/>
      </c>
      <c r="AW14" s="12"/>
      <c r="AX14" s="92"/>
      <c r="AY14" s="165" t="s">
        <v>203</v>
      </c>
      <c r="AZ14" s="165" t="s">
        <v>203</v>
      </c>
      <c r="BA14" s="165" t="s">
        <v>203</v>
      </c>
      <c r="BB14" s="165" t="s">
        <v>203</v>
      </c>
      <c r="BC14" s="165" t="s">
        <v>203</v>
      </c>
      <c r="BD14" s="165" t="s">
        <v>137</v>
      </c>
      <c r="BE14" s="165" t="s">
        <v>203</v>
      </c>
      <c r="BF14" s="165" t="s">
        <v>203</v>
      </c>
      <c r="BG14" s="165" t="s">
        <v>203</v>
      </c>
      <c r="BH14" s="165" t="s">
        <v>203</v>
      </c>
      <c r="BI14" s="165" t="s">
        <v>203</v>
      </c>
      <c r="BJ14" s="165" t="s">
        <v>203</v>
      </c>
      <c r="BK14" s="165" t="s">
        <v>203</v>
      </c>
      <c r="BL14" s="165" t="s">
        <v>203</v>
      </c>
      <c r="BM14" s="165" t="s">
        <v>203</v>
      </c>
      <c r="BN14" s="165" t="s">
        <v>203</v>
      </c>
      <c r="BO14" s="123"/>
      <c r="BP14" s="166"/>
      <c r="BQ14" s="165"/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71" t="str">
        <f>AP5</f>
        <v>I</v>
      </c>
      <c r="E15" s="110" t="str">
        <f>AP6</f>
        <v>A</v>
      </c>
      <c r="F15" s="110" t="str">
        <f>AP7</f>
        <v>M</v>
      </c>
      <c r="G15" s="110" t="str">
        <f>AP8</f>
        <v>T</v>
      </c>
      <c r="H15" s="171" t="str">
        <f>AP9</f>
        <v>N</v>
      </c>
      <c r="I15" s="190"/>
      <c r="J15" s="110" t="str">
        <f>AP10</f>
        <v>S</v>
      </c>
      <c r="K15" s="171" t="str">
        <f>AP11</f>
        <v>J</v>
      </c>
      <c r="L15" s="110" t="str">
        <f>AP12</f>
        <v>F</v>
      </c>
      <c r="M15" s="171" t="str">
        <f>AP13</f>
        <v>B</v>
      </c>
      <c r="N15" s="171" t="str">
        <f>AP14</f>
        <v>BN</v>
      </c>
      <c r="O15" s="171" t="str">
        <f>AP15</f>
        <v>P</v>
      </c>
      <c r="P15" s="171" t="str">
        <f>AP16</f>
        <v>C</v>
      </c>
      <c r="Q15" s="171" t="str">
        <f>AP17</f>
        <v>L</v>
      </c>
      <c r="R15" s="171" t="str">
        <f>AP18</f>
        <v>E</v>
      </c>
      <c r="S15" s="171" t="str">
        <f>AP19</f>
        <v>RM</v>
      </c>
      <c r="T15" s="171" t="str">
        <f>AP20</f>
        <v>C</v>
      </c>
      <c r="U15" s="171" t="str">
        <f>AP21</f>
        <v>C</v>
      </c>
      <c r="V15" s="171" t="str">
        <f>AP22</f>
        <v>S</v>
      </c>
      <c r="W15" s="183" t="str">
        <f>AP23</f>
        <v/>
      </c>
      <c r="X15" s="171" t="str">
        <f>AP24</f>
        <v>R</v>
      </c>
      <c r="Y15" s="110" t="str">
        <f>AP25</f>
        <v>CH</v>
      </c>
      <c r="Z15" s="110">
        <f t="shared" si="1"/>
        <v>14</v>
      </c>
      <c r="AA15" s="110">
        <f>BI26</f>
        <v>45</v>
      </c>
      <c r="AC15" s="21">
        <f>'WEEK 6'!AC15+Z15</f>
        <v>68</v>
      </c>
      <c r="AF15" s="113" t="str">
        <f t="shared" si="2"/>
        <v>P</v>
      </c>
      <c r="AG15" s="113" t="str">
        <f t="shared" si="0"/>
        <v>P</v>
      </c>
      <c r="AH15" s="113" t="str">
        <f t="shared" si="0"/>
        <v>P</v>
      </c>
      <c r="AI15" s="113" t="str">
        <f t="shared" si="0"/>
        <v>P</v>
      </c>
      <c r="AJ15" s="113" t="str">
        <f t="shared" si="0"/>
        <v>P</v>
      </c>
      <c r="AK15" s="113" t="str">
        <f t="shared" si="0"/>
        <v>P</v>
      </c>
      <c r="AL15" s="113" t="str">
        <f t="shared" si="0"/>
        <v>P</v>
      </c>
      <c r="AM15" s="113" t="str">
        <f t="shared" si="0"/>
        <v>T</v>
      </c>
      <c r="AN15" s="113" t="str">
        <f t="shared" si="0"/>
        <v>P</v>
      </c>
      <c r="AO15" s="113" t="str">
        <f t="shared" si="0"/>
        <v>P</v>
      </c>
      <c r="AP15" s="113" t="str">
        <f t="shared" si="0"/>
        <v>P</v>
      </c>
      <c r="AQ15" s="113" t="str">
        <f t="shared" si="0"/>
        <v>P</v>
      </c>
      <c r="AR15" s="113" t="str">
        <f t="shared" si="0"/>
        <v>T</v>
      </c>
      <c r="AS15" s="113" t="str">
        <f t="shared" si="0"/>
        <v>P</v>
      </c>
      <c r="AT15" s="113" t="str">
        <f t="shared" si="0"/>
        <v>P</v>
      </c>
      <c r="AU15" s="113" t="str">
        <f t="shared" si="0"/>
        <v>P</v>
      </c>
      <c r="AV15" s="113" t="str">
        <f t="shared" si="0"/>
        <v/>
      </c>
      <c r="AW15" s="12"/>
      <c r="AX15" s="92"/>
      <c r="AY15" s="165" t="s">
        <v>134</v>
      </c>
      <c r="AZ15" s="165" t="s">
        <v>134</v>
      </c>
      <c r="BA15" s="165" t="s">
        <v>134</v>
      </c>
      <c r="BB15" s="165" t="s">
        <v>134</v>
      </c>
      <c r="BC15" s="165" t="s">
        <v>134</v>
      </c>
      <c r="BD15" s="165" t="s">
        <v>134</v>
      </c>
      <c r="BE15" s="165" t="s">
        <v>134</v>
      </c>
      <c r="BF15" s="165" t="s">
        <v>123</v>
      </c>
      <c r="BG15" s="165" t="s">
        <v>134</v>
      </c>
      <c r="BH15" s="165" t="s">
        <v>134</v>
      </c>
      <c r="BI15" s="165" t="s">
        <v>134</v>
      </c>
      <c r="BJ15" s="165" t="s">
        <v>134</v>
      </c>
      <c r="BK15" s="165" t="s">
        <v>123</v>
      </c>
      <c r="BL15" s="165" t="s">
        <v>134</v>
      </c>
      <c r="BM15" s="165" t="s">
        <v>134</v>
      </c>
      <c r="BN15" s="165" t="s">
        <v>134</v>
      </c>
      <c r="BO15" s="123"/>
      <c r="BP15" s="166"/>
      <c r="BQ15" s="165"/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10" t="str">
        <f>AQ5</f>
        <v>N</v>
      </c>
      <c r="E16" s="171" t="str">
        <f>AQ6</f>
        <v>T</v>
      </c>
      <c r="F16" s="110" t="str">
        <f>AQ7</f>
        <v>M</v>
      </c>
      <c r="G16" s="171" t="str">
        <f>AQ8</f>
        <v>G</v>
      </c>
      <c r="H16" s="171" t="str">
        <f>AQ9</f>
        <v>N</v>
      </c>
      <c r="I16" s="190"/>
      <c r="J16" s="110" t="str">
        <f>AQ10</f>
        <v>S</v>
      </c>
      <c r="K16" s="185" t="str">
        <f>AQ11</f>
        <v>P</v>
      </c>
      <c r="L16" s="171" t="str">
        <f>AQ12</f>
        <v>S</v>
      </c>
      <c r="M16" s="171" t="str">
        <f>AQ13</f>
        <v>B</v>
      </c>
      <c r="N16" s="171" t="str">
        <f>AQ14</f>
        <v>BN</v>
      </c>
      <c r="O16" s="171" t="str">
        <f>AQ15</f>
        <v>P</v>
      </c>
      <c r="P16" s="171" t="str">
        <f>AQ16</f>
        <v>C</v>
      </c>
      <c r="Q16" s="171" t="str">
        <f>AQ17</f>
        <v>L</v>
      </c>
      <c r="R16" s="171" t="str">
        <f>AQ18</f>
        <v>E</v>
      </c>
      <c r="S16" s="171" t="str">
        <f>AQ19</f>
        <v>RM</v>
      </c>
      <c r="T16" s="171" t="str">
        <f>AQ20</f>
        <v>C</v>
      </c>
      <c r="U16" s="110" t="str">
        <f>AQ21</f>
        <v>F</v>
      </c>
      <c r="V16" s="110" t="str">
        <f>AQ22</f>
        <v>J</v>
      </c>
      <c r="W16" s="183" t="str">
        <f>AQ23</f>
        <v/>
      </c>
      <c r="X16" s="171" t="str">
        <f>AQ24</f>
        <v>R</v>
      </c>
      <c r="Y16" s="171" t="str">
        <f>AQ25</f>
        <v>CR</v>
      </c>
      <c r="Z16" s="110">
        <f t="shared" si="1"/>
        <v>14</v>
      </c>
      <c r="AA16" s="110">
        <f>BJ26</f>
        <v>82</v>
      </c>
      <c r="AC16" s="21">
        <f>'WEEK 6'!AC16+Z16</f>
        <v>61</v>
      </c>
      <c r="AF16" s="113" t="str">
        <f t="shared" si="2"/>
        <v>C</v>
      </c>
      <c r="AG16" s="113" t="str">
        <f t="shared" si="0"/>
        <v>C</v>
      </c>
      <c r="AH16" s="113" t="str">
        <f t="shared" si="0"/>
        <v>C</v>
      </c>
      <c r="AI16" s="113" t="str">
        <f t="shared" si="0"/>
        <v>C</v>
      </c>
      <c r="AJ16" s="113" t="str">
        <f t="shared" si="0"/>
        <v>D</v>
      </c>
      <c r="AK16" s="113" t="str">
        <f t="shared" si="0"/>
        <v>C</v>
      </c>
      <c r="AL16" s="113" t="str">
        <f t="shared" si="0"/>
        <v>C</v>
      </c>
      <c r="AM16" s="113" t="str">
        <f t="shared" si="0"/>
        <v>C</v>
      </c>
      <c r="AN16" s="113" t="str">
        <f t="shared" si="0"/>
        <v>C</v>
      </c>
      <c r="AO16" s="113" t="str">
        <f t="shared" si="0"/>
        <v>C</v>
      </c>
      <c r="AP16" s="113" t="str">
        <f t="shared" si="0"/>
        <v>C</v>
      </c>
      <c r="AQ16" s="113" t="str">
        <f t="shared" si="0"/>
        <v>C</v>
      </c>
      <c r="AR16" s="113" t="str">
        <f t="shared" si="0"/>
        <v>D</v>
      </c>
      <c r="AS16" s="113" t="str">
        <f t="shared" si="0"/>
        <v>C</v>
      </c>
      <c r="AT16" s="113" t="str">
        <f t="shared" si="0"/>
        <v>C</v>
      </c>
      <c r="AU16" s="113" t="str">
        <f t="shared" si="0"/>
        <v>C</v>
      </c>
      <c r="AV16" s="113" t="str">
        <f t="shared" si="0"/>
        <v/>
      </c>
      <c r="AW16" s="12"/>
      <c r="AX16" s="92"/>
      <c r="AY16" s="165" t="s">
        <v>128</v>
      </c>
      <c r="AZ16" s="165" t="s">
        <v>128</v>
      </c>
      <c r="BA16" s="165" t="s">
        <v>128</v>
      </c>
      <c r="BB16" s="165" t="s">
        <v>128</v>
      </c>
      <c r="BC16" s="165" t="s">
        <v>141</v>
      </c>
      <c r="BD16" s="165" t="s">
        <v>128</v>
      </c>
      <c r="BE16" s="165" t="s">
        <v>128</v>
      </c>
      <c r="BF16" s="165" t="s">
        <v>128</v>
      </c>
      <c r="BG16" s="165" t="s">
        <v>128</v>
      </c>
      <c r="BH16" s="165" t="s">
        <v>128</v>
      </c>
      <c r="BI16" s="165" t="s">
        <v>128</v>
      </c>
      <c r="BJ16" s="165" t="s">
        <v>128</v>
      </c>
      <c r="BK16" s="165" t="s">
        <v>141</v>
      </c>
      <c r="BL16" s="165" t="s">
        <v>128</v>
      </c>
      <c r="BM16" s="165" t="s">
        <v>128</v>
      </c>
      <c r="BN16" s="165" t="s">
        <v>128</v>
      </c>
      <c r="BO16" s="123"/>
      <c r="BP16" s="166"/>
      <c r="BQ16" s="165"/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71" t="str">
        <f>AR5</f>
        <v>I</v>
      </c>
      <c r="E17" s="110" t="str">
        <f>AR6</f>
        <v>A</v>
      </c>
      <c r="F17" s="110" t="str">
        <f>AR7</f>
        <v>M</v>
      </c>
      <c r="G17" s="110" t="str">
        <f>AR8</f>
        <v>T</v>
      </c>
      <c r="H17" s="171" t="str">
        <f>AR9</f>
        <v>N</v>
      </c>
      <c r="I17" s="190"/>
      <c r="J17" s="171" t="str">
        <f>AR10</f>
        <v>B</v>
      </c>
      <c r="K17" s="171" t="str">
        <f>AR11</f>
        <v>J</v>
      </c>
      <c r="L17" s="110" t="str">
        <f>AR12</f>
        <v>F</v>
      </c>
      <c r="M17" s="171" t="str">
        <f>AR13</f>
        <v>B</v>
      </c>
      <c r="N17" s="171" t="str">
        <f>AR14</f>
        <v>BN</v>
      </c>
      <c r="O17" s="185" t="str">
        <f>AR15</f>
        <v>T</v>
      </c>
      <c r="P17" s="185" t="str">
        <f>AR16</f>
        <v>D</v>
      </c>
      <c r="Q17" s="171" t="str">
        <f>AR17</f>
        <v>L</v>
      </c>
      <c r="R17" s="171" t="str">
        <f>AR18</f>
        <v>E</v>
      </c>
      <c r="S17" s="171" t="str">
        <f>AR19</f>
        <v>RM</v>
      </c>
      <c r="T17" s="171" t="str">
        <f>AR20</f>
        <v>C</v>
      </c>
      <c r="U17" s="110" t="str">
        <f>AR21</f>
        <v>F</v>
      </c>
      <c r="V17" s="110" t="str">
        <f>AR22</f>
        <v>J</v>
      </c>
      <c r="W17" s="183" t="str">
        <f>AR23</f>
        <v/>
      </c>
      <c r="X17" s="171" t="str">
        <f>AR24</f>
        <v>R</v>
      </c>
      <c r="Y17" s="110" t="str">
        <f>AR25</f>
        <v>CH</v>
      </c>
      <c r="Z17" s="110">
        <f t="shared" si="1"/>
        <v>11</v>
      </c>
      <c r="AA17" s="110">
        <f>BK26</f>
        <v>46</v>
      </c>
      <c r="AC17" s="21">
        <f>'WEEK 6'!AC17+Z17</f>
        <v>60</v>
      </c>
      <c r="AF17" s="113" t="str">
        <f t="shared" si="2"/>
        <v>L</v>
      </c>
      <c r="AG17" s="113" t="str">
        <f t="shared" si="0"/>
        <v>V</v>
      </c>
      <c r="AH17" s="113" t="str">
        <f t="shared" si="0"/>
        <v>V</v>
      </c>
      <c r="AI17" s="113" t="str">
        <f t="shared" si="0"/>
        <v>L</v>
      </c>
      <c r="AJ17" s="113" t="str">
        <f t="shared" si="0"/>
        <v>L</v>
      </c>
      <c r="AK17" s="113" t="str">
        <f t="shared" si="0"/>
        <v>V</v>
      </c>
      <c r="AL17" s="113" t="str">
        <f t="shared" si="0"/>
        <v>V</v>
      </c>
      <c r="AM17" s="113" t="str">
        <f t="shared" si="0"/>
        <v>L</v>
      </c>
      <c r="AN17" s="113" t="str">
        <f t="shared" si="0"/>
        <v>L</v>
      </c>
      <c r="AO17" s="113" t="str">
        <f t="shared" si="0"/>
        <v>L</v>
      </c>
      <c r="AP17" s="113" t="str">
        <f t="shared" si="0"/>
        <v>L</v>
      </c>
      <c r="AQ17" s="113" t="str">
        <f t="shared" si="0"/>
        <v>L</v>
      </c>
      <c r="AR17" s="113" t="str">
        <f t="shared" si="0"/>
        <v>L</v>
      </c>
      <c r="AS17" s="113" t="str">
        <f t="shared" si="0"/>
        <v>V</v>
      </c>
      <c r="AT17" s="113" t="str">
        <f t="shared" si="0"/>
        <v>L</v>
      </c>
      <c r="AU17" s="113" t="str">
        <f t="shared" si="0"/>
        <v>L</v>
      </c>
      <c r="AV17" s="113" t="str">
        <f t="shared" si="0"/>
        <v/>
      </c>
      <c r="AW17" s="12"/>
      <c r="AX17" s="92"/>
      <c r="AY17" s="165" t="s">
        <v>132</v>
      </c>
      <c r="AZ17" s="165" t="s">
        <v>136</v>
      </c>
      <c r="BA17" s="165" t="s">
        <v>136</v>
      </c>
      <c r="BB17" s="165" t="s">
        <v>132</v>
      </c>
      <c r="BC17" s="165" t="s">
        <v>132</v>
      </c>
      <c r="BD17" s="165" t="s">
        <v>136</v>
      </c>
      <c r="BE17" s="165" t="s">
        <v>136</v>
      </c>
      <c r="BF17" s="165" t="s">
        <v>132</v>
      </c>
      <c r="BG17" s="165" t="s">
        <v>132</v>
      </c>
      <c r="BH17" s="165" t="s">
        <v>132</v>
      </c>
      <c r="BI17" s="165" t="s">
        <v>132</v>
      </c>
      <c r="BJ17" s="165" t="s">
        <v>132</v>
      </c>
      <c r="BK17" s="165" t="s">
        <v>132</v>
      </c>
      <c r="BL17" s="165" t="s">
        <v>136</v>
      </c>
      <c r="BM17" s="165" t="s">
        <v>132</v>
      </c>
      <c r="BN17" s="165" t="s">
        <v>132</v>
      </c>
      <c r="BO17" s="123"/>
      <c r="BP17" s="166"/>
      <c r="BQ17" s="165"/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71" t="str">
        <f>AS5</f>
        <v>I</v>
      </c>
      <c r="E18" s="110" t="str">
        <f>AS6</f>
        <v>A</v>
      </c>
      <c r="F18" s="110" t="str">
        <f>AS7</f>
        <v>M</v>
      </c>
      <c r="G18" s="110" t="str">
        <f>AS8</f>
        <v>T</v>
      </c>
      <c r="H18" s="171" t="str">
        <f>AS9</f>
        <v>N</v>
      </c>
      <c r="I18" s="190"/>
      <c r="J18" s="110" t="str">
        <f>AS10</f>
        <v>S</v>
      </c>
      <c r="K18" s="171" t="str">
        <f>AS11</f>
        <v>J</v>
      </c>
      <c r="L18" s="110" t="str">
        <f>AS12</f>
        <v>F</v>
      </c>
      <c r="M18" s="171" t="str">
        <f>AS13</f>
        <v>B</v>
      </c>
      <c r="N18" s="171" t="str">
        <f>AS14</f>
        <v>BN</v>
      </c>
      <c r="O18" s="171" t="str">
        <f>AS15</f>
        <v>P</v>
      </c>
      <c r="P18" s="171" t="str">
        <f>AS16</f>
        <v>C</v>
      </c>
      <c r="Q18" s="185" t="str">
        <f>AS17</f>
        <v>V</v>
      </c>
      <c r="R18" s="171" t="str">
        <f>AS18</f>
        <v>E</v>
      </c>
      <c r="S18" s="171" t="str">
        <f>AS19</f>
        <v>RM</v>
      </c>
      <c r="T18" s="171" t="str">
        <f>AS20</f>
        <v>C</v>
      </c>
      <c r="U18" s="110" t="str">
        <f>AS21</f>
        <v>F</v>
      </c>
      <c r="V18" s="171" t="str">
        <f>AS22</f>
        <v>S</v>
      </c>
      <c r="W18" s="183" t="str">
        <f>AS23</f>
        <v/>
      </c>
      <c r="X18" s="171" t="str">
        <f>AS24</f>
        <v>R</v>
      </c>
      <c r="Y18" s="110" t="str">
        <f>AS25</f>
        <v>CH</v>
      </c>
      <c r="Z18" s="110">
        <f t="shared" si="1"/>
        <v>12</v>
      </c>
      <c r="AA18" s="110">
        <f>BL26</f>
        <v>45</v>
      </c>
      <c r="AC18" s="21">
        <f>'WEEK 6'!AC18+Z18</f>
        <v>65</v>
      </c>
      <c r="AF18" s="113" t="str">
        <f t="shared" si="2"/>
        <v>E</v>
      </c>
      <c r="AG18" s="113" t="str">
        <f t="shared" si="0"/>
        <v>E</v>
      </c>
      <c r="AH18" s="113" t="str">
        <f t="shared" si="0"/>
        <v>E</v>
      </c>
      <c r="AI18" s="113" t="str">
        <f t="shared" si="0"/>
        <v>E</v>
      </c>
      <c r="AJ18" s="113" t="str">
        <f t="shared" si="0"/>
        <v>E</v>
      </c>
      <c r="AK18" s="113" t="str">
        <f t="shared" si="0"/>
        <v>G</v>
      </c>
      <c r="AL18" s="113" t="str">
        <f t="shared" si="0"/>
        <v>E</v>
      </c>
      <c r="AM18" s="113" t="str">
        <f t="shared" si="0"/>
        <v>E</v>
      </c>
      <c r="AN18" s="113" t="str">
        <f t="shared" si="0"/>
        <v>E</v>
      </c>
      <c r="AO18" s="113" t="str">
        <f t="shared" si="0"/>
        <v>E</v>
      </c>
      <c r="AP18" s="113" t="str">
        <f t="shared" si="0"/>
        <v>E</v>
      </c>
      <c r="AQ18" s="113" t="str">
        <f t="shared" si="0"/>
        <v>E</v>
      </c>
      <c r="AR18" s="113" t="str">
        <f t="shared" si="0"/>
        <v>E</v>
      </c>
      <c r="AS18" s="113" t="str">
        <f t="shared" si="0"/>
        <v>E</v>
      </c>
      <c r="AT18" s="113" t="str">
        <f t="shared" si="0"/>
        <v>E</v>
      </c>
      <c r="AU18" s="113" t="str">
        <f t="shared" si="0"/>
        <v>E</v>
      </c>
      <c r="AV18" s="113" t="str">
        <f t="shared" si="0"/>
        <v/>
      </c>
      <c r="AW18" s="12"/>
      <c r="AX18" s="92"/>
      <c r="AY18" s="165" t="s">
        <v>133</v>
      </c>
      <c r="AZ18" s="165" t="s">
        <v>133</v>
      </c>
      <c r="BA18" s="165" t="s">
        <v>133</v>
      </c>
      <c r="BB18" s="165" t="s">
        <v>133</v>
      </c>
      <c r="BC18" s="165" t="s">
        <v>133</v>
      </c>
      <c r="BD18" s="165" t="s">
        <v>140</v>
      </c>
      <c r="BE18" s="165" t="s">
        <v>133</v>
      </c>
      <c r="BF18" s="165" t="s">
        <v>133</v>
      </c>
      <c r="BG18" s="165" t="s">
        <v>133</v>
      </c>
      <c r="BH18" s="165" t="s">
        <v>133</v>
      </c>
      <c r="BI18" s="165" t="s">
        <v>133</v>
      </c>
      <c r="BJ18" s="165" t="s">
        <v>133</v>
      </c>
      <c r="BK18" s="165" t="s">
        <v>133</v>
      </c>
      <c r="BL18" s="165" t="s">
        <v>133</v>
      </c>
      <c r="BM18" s="165" t="s">
        <v>133</v>
      </c>
      <c r="BN18" s="165" t="s">
        <v>133</v>
      </c>
      <c r="BO18" s="123"/>
      <c r="BP18" s="166"/>
      <c r="BQ18" s="165"/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>N</v>
      </c>
      <c r="E19" s="171" t="str">
        <f>AT6</f>
        <v>T</v>
      </c>
      <c r="F19" s="171" t="str">
        <f>AT7</f>
        <v>I</v>
      </c>
      <c r="G19" s="171" t="str">
        <f>AT8</f>
        <v>G</v>
      </c>
      <c r="H19" s="171" t="str">
        <f>AT9</f>
        <v>N</v>
      </c>
      <c r="I19" s="190"/>
      <c r="J19" s="171" t="str">
        <f>AT10</f>
        <v>B</v>
      </c>
      <c r="K19" s="171" t="str">
        <f>AT11</f>
        <v>J</v>
      </c>
      <c r="L19" s="171" t="str">
        <f>AT12</f>
        <v>S</v>
      </c>
      <c r="M19" s="185" t="str">
        <f>AT13</f>
        <v>T</v>
      </c>
      <c r="N19" s="171" t="str">
        <f>AT14</f>
        <v>BN</v>
      </c>
      <c r="O19" s="171" t="str">
        <f>AT15</f>
        <v>P</v>
      </c>
      <c r="P19" s="171" t="str">
        <f>AT16</f>
        <v>C</v>
      </c>
      <c r="Q19" s="171" t="str">
        <f>AT17</f>
        <v>L</v>
      </c>
      <c r="R19" s="171" t="str">
        <f>AT18</f>
        <v>E</v>
      </c>
      <c r="S19" s="171" t="str">
        <f>AT19</f>
        <v>RM</v>
      </c>
      <c r="T19" s="171" t="str">
        <f>AT20</f>
        <v>C</v>
      </c>
      <c r="U19" s="110" t="str">
        <f>AT21</f>
        <v>F</v>
      </c>
      <c r="V19" s="110" t="str">
        <f>AT22</f>
        <v>J</v>
      </c>
      <c r="W19" s="183" t="str">
        <f>AT23</f>
        <v/>
      </c>
      <c r="X19" s="171" t="str">
        <f>AT24</f>
        <v>R</v>
      </c>
      <c r="Y19" s="110" t="str">
        <f>AT25</f>
        <v/>
      </c>
      <c r="Z19" s="110">
        <f t="shared" si="1"/>
        <v>15</v>
      </c>
      <c r="AA19" s="110">
        <f>BM26</f>
        <v>34</v>
      </c>
      <c r="AC19" s="21">
        <f>'WEEK 6'!AC19+Z19</f>
        <v>57</v>
      </c>
      <c r="AF19" s="113" t="str">
        <f t="shared" si="2"/>
        <v>RM</v>
      </c>
      <c r="AG19" s="113" t="str">
        <f t="shared" si="0"/>
        <v>RM</v>
      </c>
      <c r="AH19" s="113" t="str">
        <f t="shared" si="0"/>
        <v>RM</v>
      </c>
      <c r="AI19" s="113" t="str">
        <f t="shared" si="0"/>
        <v>RM</v>
      </c>
      <c r="AJ19" s="113" t="str">
        <f t="shared" si="0"/>
        <v>RM</v>
      </c>
      <c r="AK19" s="113" t="str">
        <f t="shared" si="0"/>
        <v>RM</v>
      </c>
      <c r="AL19" s="113" t="str">
        <f t="shared" si="0"/>
        <v>RM</v>
      </c>
      <c r="AM19" s="113" t="str">
        <f t="shared" si="0"/>
        <v>RM</v>
      </c>
      <c r="AN19" s="113" t="str">
        <f t="shared" si="0"/>
        <v>RM</v>
      </c>
      <c r="AO19" s="113" t="str">
        <f t="shared" si="0"/>
        <v>RM</v>
      </c>
      <c r="AP19" s="113" t="str">
        <f t="shared" si="0"/>
        <v>RM</v>
      </c>
      <c r="AQ19" s="113" t="str">
        <f t="shared" si="0"/>
        <v>RM</v>
      </c>
      <c r="AR19" s="113" t="str">
        <f t="shared" si="0"/>
        <v>RM</v>
      </c>
      <c r="AS19" s="113" t="str">
        <f t="shared" si="0"/>
        <v>RM</v>
      </c>
      <c r="AT19" s="113" t="str">
        <f t="shared" si="0"/>
        <v>RM</v>
      </c>
      <c r="AU19" s="113" t="str">
        <f t="shared" si="0"/>
        <v>RM</v>
      </c>
      <c r="AV19" s="113" t="str">
        <f t="shared" si="0"/>
        <v/>
      </c>
      <c r="AW19" s="12"/>
      <c r="AX19" s="92"/>
      <c r="AY19" s="165" t="s">
        <v>204</v>
      </c>
      <c r="AZ19" s="165" t="s">
        <v>204</v>
      </c>
      <c r="BA19" s="165" t="s">
        <v>204</v>
      </c>
      <c r="BB19" s="165" t="s">
        <v>204</v>
      </c>
      <c r="BC19" s="165" t="s">
        <v>204</v>
      </c>
      <c r="BD19" s="165" t="s">
        <v>204</v>
      </c>
      <c r="BE19" s="165" t="s">
        <v>204</v>
      </c>
      <c r="BF19" s="165" t="s">
        <v>204</v>
      </c>
      <c r="BG19" s="165" t="s">
        <v>204</v>
      </c>
      <c r="BH19" s="165" t="s">
        <v>204</v>
      </c>
      <c r="BI19" s="165" t="s">
        <v>204</v>
      </c>
      <c r="BJ19" s="165" t="s">
        <v>204</v>
      </c>
      <c r="BK19" s="165" t="s">
        <v>204</v>
      </c>
      <c r="BL19" s="165" t="s">
        <v>204</v>
      </c>
      <c r="BM19" s="165" t="s">
        <v>204</v>
      </c>
      <c r="BN19" s="165" t="s">
        <v>204</v>
      </c>
      <c r="BO19" s="123"/>
      <c r="BP19" s="166"/>
      <c r="BQ19" s="165"/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>N</v>
      </c>
      <c r="E20" s="110" t="str">
        <f>AU6</f>
        <v>A</v>
      </c>
      <c r="F20" s="110" t="str">
        <f>AU7</f>
        <v>M</v>
      </c>
      <c r="G20" s="110" t="str">
        <f>AU8</f>
        <v>T</v>
      </c>
      <c r="H20" s="171" t="str">
        <f>AU9</f>
        <v>N</v>
      </c>
      <c r="I20" s="190"/>
      <c r="J20" s="171" t="str">
        <f>AU10</f>
        <v>B</v>
      </c>
      <c r="K20" s="185" t="str">
        <f>AU11</f>
        <v>P</v>
      </c>
      <c r="L20" s="110" t="str">
        <f>AU12</f>
        <v>F</v>
      </c>
      <c r="M20" s="171" t="str">
        <f>AU13</f>
        <v>B</v>
      </c>
      <c r="N20" s="171" t="str">
        <f>AU14</f>
        <v>BN</v>
      </c>
      <c r="O20" s="171" t="str">
        <f>AU15</f>
        <v>P</v>
      </c>
      <c r="P20" s="171" t="str">
        <f>AU16</f>
        <v>C</v>
      </c>
      <c r="Q20" s="171" t="str">
        <f>AU17</f>
        <v>L</v>
      </c>
      <c r="R20" s="171" t="str">
        <f>AU18</f>
        <v>E</v>
      </c>
      <c r="S20" s="171" t="str">
        <f>AU19</f>
        <v>RM</v>
      </c>
      <c r="T20" s="171" t="str">
        <f>AU20</f>
        <v>C</v>
      </c>
      <c r="U20" s="110" t="str">
        <f>AU21</f>
        <v>F</v>
      </c>
      <c r="V20" s="110" t="str">
        <f>AU22</f>
        <v>J</v>
      </c>
      <c r="W20" s="183" t="str">
        <f>AU23</f>
        <v/>
      </c>
      <c r="X20" s="171" t="str">
        <f>AU24</f>
        <v>R</v>
      </c>
      <c r="Y20" s="110" t="str">
        <f>AU25</f>
        <v>CH</v>
      </c>
      <c r="Z20" s="191">
        <f t="shared" si="1"/>
        <v>11</v>
      </c>
      <c r="AA20" s="110">
        <f>BN26</f>
        <v>21</v>
      </c>
      <c r="AC20" s="21">
        <f>'WEEK 6'!AC20+Z20</f>
        <v>58</v>
      </c>
      <c r="AF20" s="113" t="str">
        <f t="shared" si="2"/>
        <v>C</v>
      </c>
      <c r="AG20" s="113" t="str">
        <f t="shared" si="0"/>
        <v>C</v>
      </c>
      <c r="AH20" s="113" t="str">
        <f t="shared" si="0"/>
        <v>C</v>
      </c>
      <c r="AI20" s="113" t="str">
        <f t="shared" si="0"/>
        <v>C</v>
      </c>
      <c r="AJ20" s="113" t="str">
        <f t="shared" si="0"/>
        <v>P</v>
      </c>
      <c r="AK20" s="113" t="str">
        <f t="shared" si="0"/>
        <v>C</v>
      </c>
      <c r="AL20" s="113" t="str">
        <f t="shared" si="0"/>
        <v>C</v>
      </c>
      <c r="AM20" s="113" t="str">
        <f t="shared" si="0"/>
        <v>C</v>
      </c>
      <c r="AN20" s="113" t="str">
        <f t="shared" si="0"/>
        <v>C</v>
      </c>
      <c r="AO20" s="113" t="str">
        <f t="shared" si="0"/>
        <v>C</v>
      </c>
      <c r="AP20" s="113" t="str">
        <f t="shared" si="0"/>
        <v>C</v>
      </c>
      <c r="AQ20" s="113" t="str">
        <f t="shared" si="0"/>
        <v>C</v>
      </c>
      <c r="AR20" s="113" t="str">
        <f t="shared" si="0"/>
        <v>C</v>
      </c>
      <c r="AS20" s="113" t="str">
        <f t="shared" si="0"/>
        <v>C</v>
      </c>
      <c r="AT20" s="113" t="str">
        <f t="shared" si="0"/>
        <v>C</v>
      </c>
      <c r="AU20" s="113" t="str">
        <f t="shared" si="0"/>
        <v>C</v>
      </c>
      <c r="AV20" s="113" t="str">
        <f t="shared" ref="AV20:AV25" si="3">TRIM(BO20)</f>
        <v/>
      </c>
      <c r="AW20" s="12"/>
      <c r="AX20" s="92"/>
      <c r="AY20" s="165" t="s">
        <v>128</v>
      </c>
      <c r="AZ20" s="165" t="s">
        <v>128</v>
      </c>
      <c r="BA20" s="165" t="s">
        <v>128</v>
      </c>
      <c r="BB20" s="165" t="s">
        <v>128</v>
      </c>
      <c r="BC20" s="165" t="s">
        <v>134</v>
      </c>
      <c r="BD20" s="165" t="s">
        <v>128</v>
      </c>
      <c r="BE20" s="165" t="s">
        <v>128</v>
      </c>
      <c r="BF20" s="165" t="s">
        <v>128</v>
      </c>
      <c r="BG20" s="165" t="s">
        <v>128</v>
      </c>
      <c r="BH20" s="165" t="s">
        <v>128</v>
      </c>
      <c r="BI20" s="165" t="s">
        <v>128</v>
      </c>
      <c r="BJ20" s="165" t="s">
        <v>128</v>
      </c>
      <c r="BK20" s="165" t="s">
        <v>128</v>
      </c>
      <c r="BL20" s="165" t="s">
        <v>128</v>
      </c>
      <c r="BM20" s="165" t="s">
        <v>128</v>
      </c>
      <c r="BN20" s="165" t="s">
        <v>128</v>
      </c>
      <c r="BO20" s="123"/>
      <c r="BP20" s="166"/>
      <c r="BQ20" s="165"/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83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/>
      <c r="AF21" s="113" t="str">
        <f t="shared" si="2"/>
        <v>C</v>
      </c>
      <c r="AG21" s="113" t="str">
        <f t="shared" si="2"/>
        <v>C</v>
      </c>
      <c r="AH21" s="113" t="str">
        <f t="shared" si="2"/>
        <v>F</v>
      </c>
      <c r="AI21" s="113" t="str">
        <f t="shared" si="2"/>
        <v>F</v>
      </c>
      <c r="AJ21" s="113" t="str">
        <f t="shared" si="2"/>
        <v>C</v>
      </c>
      <c r="AK21" s="113" t="str">
        <f t="shared" si="2"/>
        <v>F</v>
      </c>
      <c r="AL21" s="113" t="str">
        <f t="shared" si="2"/>
        <v>F</v>
      </c>
      <c r="AM21" s="113" t="str">
        <f t="shared" si="2"/>
        <v>C</v>
      </c>
      <c r="AN21" s="113" t="str">
        <f t="shared" si="2"/>
        <v>C</v>
      </c>
      <c r="AO21" s="113" t="str">
        <f t="shared" si="2"/>
        <v>F</v>
      </c>
      <c r="AP21" s="113" t="str">
        <f t="shared" si="2"/>
        <v>C</v>
      </c>
      <c r="AQ21" s="113" t="str">
        <f t="shared" si="2"/>
        <v>F</v>
      </c>
      <c r="AR21" s="113" t="str">
        <f t="shared" si="2"/>
        <v>F</v>
      </c>
      <c r="AS21" s="113" t="str">
        <f t="shared" si="2"/>
        <v>F</v>
      </c>
      <c r="AT21" s="113" t="str">
        <f t="shared" si="2"/>
        <v>F</v>
      </c>
      <c r="AU21" s="113" t="str">
        <f t="shared" si="2"/>
        <v>F</v>
      </c>
      <c r="AV21" s="113" t="str">
        <f t="shared" si="3"/>
        <v/>
      </c>
      <c r="AX21" s="92"/>
      <c r="AY21" s="165" t="s">
        <v>128</v>
      </c>
      <c r="AZ21" s="165" t="s">
        <v>128</v>
      </c>
      <c r="BA21" s="165" t="s">
        <v>138</v>
      </c>
      <c r="BB21" s="165" t="s">
        <v>138</v>
      </c>
      <c r="BC21" s="165" t="s">
        <v>128</v>
      </c>
      <c r="BD21" s="165" t="s">
        <v>138</v>
      </c>
      <c r="BE21" s="165" t="s">
        <v>138</v>
      </c>
      <c r="BF21" s="165" t="s">
        <v>128</v>
      </c>
      <c r="BG21" s="165" t="s">
        <v>128</v>
      </c>
      <c r="BH21" s="165" t="s">
        <v>138</v>
      </c>
      <c r="BI21" s="165" t="s">
        <v>128</v>
      </c>
      <c r="BJ21" s="165" t="s">
        <v>138</v>
      </c>
      <c r="BK21" s="165" t="s">
        <v>138</v>
      </c>
      <c r="BL21" s="165" t="s">
        <v>138</v>
      </c>
      <c r="BM21" s="165" t="s">
        <v>138</v>
      </c>
      <c r="BN21" s="165" t="s">
        <v>138</v>
      </c>
      <c r="BO21" s="123"/>
      <c r="BP21" s="166"/>
      <c r="BQ21" s="165"/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>S</v>
      </c>
      <c r="AG22" s="113" t="str">
        <f t="shared" si="2"/>
        <v>S</v>
      </c>
      <c r="AH22" s="113" t="str">
        <f t="shared" si="2"/>
        <v>J</v>
      </c>
      <c r="AI22" s="113" t="str">
        <f t="shared" si="2"/>
        <v>J</v>
      </c>
      <c r="AJ22" s="113" t="str">
        <f t="shared" si="2"/>
        <v>S</v>
      </c>
      <c r="AK22" s="113" t="str">
        <f t="shared" si="2"/>
        <v>S</v>
      </c>
      <c r="AL22" s="113" t="str">
        <f t="shared" si="2"/>
        <v>J</v>
      </c>
      <c r="AM22" s="113" t="str">
        <f t="shared" si="2"/>
        <v>S</v>
      </c>
      <c r="AN22" s="113" t="str">
        <f t="shared" si="2"/>
        <v>S</v>
      </c>
      <c r="AO22" s="113" t="str">
        <f t="shared" si="2"/>
        <v>S</v>
      </c>
      <c r="AP22" s="113" t="str">
        <f t="shared" si="2"/>
        <v>S</v>
      </c>
      <c r="AQ22" s="113" t="str">
        <f t="shared" si="2"/>
        <v>J</v>
      </c>
      <c r="AR22" s="113" t="str">
        <f t="shared" si="2"/>
        <v>J</v>
      </c>
      <c r="AS22" s="113" t="str">
        <f t="shared" si="2"/>
        <v>S</v>
      </c>
      <c r="AT22" s="113" t="str">
        <f t="shared" si="2"/>
        <v>J</v>
      </c>
      <c r="AU22" s="113" t="str">
        <f t="shared" si="2"/>
        <v>J</v>
      </c>
      <c r="AV22" s="113" t="str">
        <f t="shared" si="3"/>
        <v/>
      </c>
      <c r="AW22" s="12"/>
      <c r="AX22" s="92"/>
      <c r="AY22" s="165" t="s">
        <v>129</v>
      </c>
      <c r="AZ22" s="165" t="s">
        <v>129</v>
      </c>
      <c r="BA22" s="165" t="s">
        <v>126</v>
      </c>
      <c r="BB22" s="165" t="s">
        <v>126</v>
      </c>
      <c r="BC22" s="165" t="s">
        <v>129</v>
      </c>
      <c r="BD22" s="165" t="s">
        <v>129</v>
      </c>
      <c r="BE22" s="165" t="s">
        <v>126</v>
      </c>
      <c r="BF22" s="165" t="s">
        <v>129</v>
      </c>
      <c r="BG22" s="165" t="s">
        <v>129</v>
      </c>
      <c r="BH22" s="165" t="s">
        <v>129</v>
      </c>
      <c r="BI22" s="165" t="s">
        <v>129</v>
      </c>
      <c r="BJ22" s="165" t="s">
        <v>126</v>
      </c>
      <c r="BK22" s="165" t="s">
        <v>126</v>
      </c>
      <c r="BL22" s="165" t="s">
        <v>129</v>
      </c>
      <c r="BM22" s="165" t="s">
        <v>126</v>
      </c>
      <c r="BN22" s="165" t="s">
        <v>126</v>
      </c>
      <c r="BO22" s="123"/>
      <c r="BP22" s="167"/>
      <c r="BQ22" s="165"/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/>
      </c>
      <c r="AG23" s="113" t="str">
        <f t="shared" si="2"/>
        <v/>
      </c>
      <c r="AH23" s="113" t="str">
        <f t="shared" si="2"/>
        <v/>
      </c>
      <c r="AI23" s="113" t="str">
        <f t="shared" si="2"/>
        <v/>
      </c>
      <c r="AJ23" s="113" t="str">
        <f t="shared" si="2"/>
        <v/>
      </c>
      <c r="AK23" s="113" t="str">
        <f t="shared" si="2"/>
        <v/>
      </c>
      <c r="AL23" s="113" t="str">
        <f t="shared" si="2"/>
        <v/>
      </c>
      <c r="AM23" s="113" t="str">
        <f t="shared" si="2"/>
        <v/>
      </c>
      <c r="AN23" s="113" t="str">
        <f t="shared" si="2"/>
        <v/>
      </c>
      <c r="AO23" s="113" t="str">
        <f t="shared" si="2"/>
        <v/>
      </c>
      <c r="AP23" s="113" t="str">
        <f t="shared" si="2"/>
        <v/>
      </c>
      <c r="AQ23" s="113" t="str">
        <f t="shared" si="2"/>
        <v/>
      </c>
      <c r="AR23" s="113" t="str">
        <f t="shared" si="2"/>
        <v/>
      </c>
      <c r="AS23" s="113" t="str">
        <f t="shared" si="2"/>
        <v/>
      </c>
      <c r="AT23" s="113" t="str">
        <f t="shared" si="2"/>
        <v/>
      </c>
      <c r="AU23" s="113" t="str">
        <f t="shared" si="2"/>
        <v/>
      </c>
      <c r="AV23" s="113" t="str">
        <f t="shared" si="3"/>
        <v/>
      </c>
      <c r="AX23" s="92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23"/>
      <c r="BP23" s="167"/>
      <c r="BQ23" s="165"/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>R</v>
      </c>
      <c r="AG24" s="113" t="str">
        <f t="shared" si="2"/>
        <v>R</v>
      </c>
      <c r="AH24" s="113" t="str">
        <f t="shared" si="2"/>
        <v>R</v>
      </c>
      <c r="AI24" s="113" t="str">
        <f t="shared" si="2"/>
        <v>R</v>
      </c>
      <c r="AJ24" s="113" t="str">
        <f t="shared" si="2"/>
        <v>R</v>
      </c>
      <c r="AK24" s="113" t="str">
        <f t="shared" si="2"/>
        <v>B</v>
      </c>
      <c r="AL24" s="113" t="str">
        <f t="shared" si="2"/>
        <v>B</v>
      </c>
      <c r="AM24" s="113" t="str">
        <f t="shared" si="2"/>
        <v>B</v>
      </c>
      <c r="AN24" s="113" t="str">
        <f t="shared" si="2"/>
        <v>R</v>
      </c>
      <c r="AO24" s="113" t="str">
        <f t="shared" si="2"/>
        <v>B</v>
      </c>
      <c r="AP24" s="113" t="str">
        <f t="shared" si="2"/>
        <v>R</v>
      </c>
      <c r="AQ24" s="113" t="str">
        <f t="shared" si="2"/>
        <v>R</v>
      </c>
      <c r="AR24" s="113" t="str">
        <f t="shared" si="2"/>
        <v>R</v>
      </c>
      <c r="AS24" s="113" t="str">
        <f t="shared" si="2"/>
        <v>R</v>
      </c>
      <c r="AT24" s="113" t="str">
        <f t="shared" si="2"/>
        <v>R</v>
      </c>
      <c r="AU24" s="113" t="str">
        <f t="shared" si="2"/>
        <v>R</v>
      </c>
      <c r="AV24" s="113" t="str">
        <f t="shared" si="3"/>
        <v/>
      </c>
      <c r="AX24" s="88"/>
      <c r="AY24" s="165" t="s">
        <v>131</v>
      </c>
      <c r="AZ24" s="165" t="s">
        <v>131</v>
      </c>
      <c r="BA24" s="165" t="s">
        <v>131</v>
      </c>
      <c r="BB24" s="165" t="s">
        <v>131</v>
      </c>
      <c r="BC24" s="165" t="s">
        <v>131</v>
      </c>
      <c r="BD24" s="165" t="s">
        <v>127</v>
      </c>
      <c r="BE24" s="165" t="s">
        <v>127</v>
      </c>
      <c r="BF24" s="165" t="s">
        <v>127</v>
      </c>
      <c r="BG24" s="165" t="s">
        <v>131</v>
      </c>
      <c r="BH24" s="165" t="s">
        <v>127</v>
      </c>
      <c r="BI24" s="165" t="s">
        <v>131</v>
      </c>
      <c r="BJ24" s="165" t="s">
        <v>131</v>
      </c>
      <c r="BK24" s="165" t="s">
        <v>131</v>
      </c>
      <c r="BL24" s="165" t="s">
        <v>131</v>
      </c>
      <c r="BM24" s="165" t="s">
        <v>131</v>
      </c>
      <c r="BN24" s="165" t="s">
        <v>131</v>
      </c>
      <c r="BO24" s="123"/>
      <c r="BP24" s="167"/>
      <c r="BQ24" s="165"/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1</v>
      </c>
      <c r="E25" s="137">
        <f t="shared" ref="D25:H40" si="4">IF(E5=E$4,1,0)</f>
        <v>0</v>
      </c>
      <c r="F25" s="137">
        <f t="shared" si="4"/>
        <v>0</v>
      </c>
      <c r="G25" s="137">
        <f t="shared" si="4"/>
        <v>1</v>
      </c>
      <c r="H25" s="137">
        <f t="shared" si="4"/>
        <v>1</v>
      </c>
      <c r="I25" s="137"/>
      <c r="J25" s="137">
        <f t="shared" ref="J25:Y40" si="5">IF(J5=J$4,1,0)</f>
        <v>1</v>
      </c>
      <c r="K25" s="137">
        <f t="shared" si="5"/>
        <v>1</v>
      </c>
      <c r="L25" s="137">
        <f t="shared" si="5"/>
        <v>1</v>
      </c>
      <c r="M25" s="137">
        <f t="shared" si="5"/>
        <v>1</v>
      </c>
      <c r="N25" s="137">
        <f t="shared" si="5"/>
        <v>1</v>
      </c>
      <c r="O25" s="137">
        <f t="shared" si="5"/>
        <v>1</v>
      </c>
      <c r="P25" s="137">
        <f t="shared" si="5"/>
        <v>1</v>
      </c>
      <c r="Q25" s="137">
        <f t="shared" si="5"/>
        <v>1</v>
      </c>
      <c r="R25" s="137">
        <f t="shared" si="5"/>
        <v>1</v>
      </c>
      <c r="S25" s="137">
        <f t="shared" si="5"/>
        <v>1</v>
      </c>
      <c r="T25" s="137">
        <f t="shared" si="5"/>
        <v>1</v>
      </c>
      <c r="U25" s="137">
        <f t="shared" si="5"/>
        <v>1</v>
      </c>
      <c r="V25" s="137">
        <f t="shared" si="5"/>
        <v>1</v>
      </c>
      <c r="W25" s="137">
        <f t="shared" si="5"/>
        <v>0</v>
      </c>
      <c r="X25" s="137">
        <f t="shared" si="5"/>
        <v>1</v>
      </c>
      <c r="Y25" s="137">
        <f t="shared" si="5"/>
        <v>0</v>
      </c>
      <c r="Z25" s="138"/>
      <c r="AA25" s="96"/>
      <c r="AF25" s="130" t="str">
        <f t="shared" si="2"/>
        <v>CH</v>
      </c>
      <c r="AG25" s="130" t="str">
        <f t="shared" si="2"/>
        <v>CR</v>
      </c>
      <c r="AH25" s="130" t="str">
        <f t="shared" si="2"/>
        <v>CH</v>
      </c>
      <c r="AI25" s="130" t="str">
        <f t="shared" si="2"/>
        <v>CH</v>
      </c>
      <c r="AJ25" s="130" t="str">
        <f t="shared" si="2"/>
        <v>CH</v>
      </c>
      <c r="AK25" s="130" t="str">
        <f t="shared" si="2"/>
        <v>CR</v>
      </c>
      <c r="AL25" s="130" t="str">
        <f t="shared" si="2"/>
        <v>CH</v>
      </c>
      <c r="AM25" s="130" t="str">
        <f t="shared" si="2"/>
        <v>CR</v>
      </c>
      <c r="AN25" s="130" t="str">
        <f t="shared" si="2"/>
        <v>CH</v>
      </c>
      <c r="AO25" s="130" t="str">
        <f t="shared" si="2"/>
        <v>CH</v>
      </c>
      <c r="AP25" s="130" t="str">
        <f t="shared" si="2"/>
        <v>CH</v>
      </c>
      <c r="AQ25" s="130" t="str">
        <f t="shared" si="2"/>
        <v>CR</v>
      </c>
      <c r="AR25" s="130" t="str">
        <f t="shared" si="2"/>
        <v>CH</v>
      </c>
      <c r="AS25" s="113" t="str">
        <f t="shared" si="2"/>
        <v>CH</v>
      </c>
      <c r="AT25" s="130" t="str">
        <f t="shared" si="2"/>
        <v/>
      </c>
      <c r="AU25" s="113" t="str">
        <f t="shared" si="2"/>
        <v>CH</v>
      </c>
      <c r="AV25" s="130" t="str">
        <f t="shared" si="3"/>
        <v/>
      </c>
      <c r="AX25" s="92"/>
      <c r="AY25" s="165" t="s">
        <v>205</v>
      </c>
      <c r="AZ25" s="165" t="s">
        <v>146</v>
      </c>
      <c r="BA25" s="165" t="s">
        <v>205</v>
      </c>
      <c r="BB25" s="165" t="s">
        <v>205</v>
      </c>
      <c r="BC25" s="165" t="s">
        <v>205</v>
      </c>
      <c r="BD25" s="165" t="s">
        <v>146</v>
      </c>
      <c r="BE25" s="165" t="s">
        <v>205</v>
      </c>
      <c r="BF25" s="165" t="s">
        <v>146</v>
      </c>
      <c r="BG25" s="165" t="s">
        <v>205</v>
      </c>
      <c r="BH25" s="165" t="s">
        <v>205</v>
      </c>
      <c r="BI25" s="165" t="s">
        <v>205</v>
      </c>
      <c r="BJ25" s="165" t="s">
        <v>146</v>
      </c>
      <c r="BK25" s="165" t="s">
        <v>205</v>
      </c>
      <c r="BL25" s="165" t="s">
        <v>205</v>
      </c>
      <c r="BM25" s="165"/>
      <c r="BN25" s="165" t="s">
        <v>205</v>
      </c>
      <c r="BO25" s="92"/>
      <c r="BP25" s="168"/>
      <c r="BQ25" s="165"/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1</v>
      </c>
      <c r="E26" s="137">
        <f t="shared" si="4"/>
        <v>0</v>
      </c>
      <c r="F26" s="137">
        <f t="shared" si="4"/>
        <v>1</v>
      </c>
      <c r="G26" s="137">
        <f t="shared" si="4"/>
        <v>0</v>
      </c>
      <c r="H26" s="137">
        <f t="shared" si="4"/>
        <v>1</v>
      </c>
      <c r="I26" s="137"/>
      <c r="J26" s="137">
        <f t="shared" si="5"/>
        <v>0</v>
      </c>
      <c r="K26" s="137">
        <f t="shared" si="5"/>
        <v>0</v>
      </c>
      <c r="L26" s="137">
        <f t="shared" si="5"/>
        <v>0</v>
      </c>
      <c r="M26" s="137">
        <f t="shared" si="5"/>
        <v>1</v>
      </c>
      <c r="N26" s="137">
        <f t="shared" si="5"/>
        <v>1</v>
      </c>
      <c r="O26" s="137">
        <f t="shared" si="5"/>
        <v>1</v>
      </c>
      <c r="P26" s="137">
        <f t="shared" si="5"/>
        <v>1</v>
      </c>
      <c r="Q26" s="137">
        <f t="shared" si="5"/>
        <v>0</v>
      </c>
      <c r="R26" s="137">
        <f t="shared" si="5"/>
        <v>1</v>
      </c>
      <c r="S26" s="137">
        <f t="shared" si="5"/>
        <v>1</v>
      </c>
      <c r="T26" s="137">
        <f t="shared" si="5"/>
        <v>1</v>
      </c>
      <c r="U26" s="137">
        <f t="shared" si="5"/>
        <v>1</v>
      </c>
      <c r="V26" s="137">
        <f t="shared" si="5"/>
        <v>1</v>
      </c>
      <c r="W26" s="137">
        <f t="shared" si="5"/>
        <v>0</v>
      </c>
      <c r="X26" s="137">
        <f t="shared" si="5"/>
        <v>1</v>
      </c>
      <c r="Y26" s="137">
        <f t="shared" si="5"/>
        <v>1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51</v>
      </c>
      <c r="AZ26" s="165">
        <v>42</v>
      </c>
      <c r="BA26" s="165">
        <v>43</v>
      </c>
      <c r="BB26" s="165">
        <v>44</v>
      </c>
      <c r="BC26" s="165">
        <v>45</v>
      </c>
      <c r="BD26" s="165">
        <v>36</v>
      </c>
      <c r="BE26" s="165">
        <v>40</v>
      </c>
      <c r="BF26" s="165">
        <v>68</v>
      </c>
      <c r="BG26" s="165">
        <v>50</v>
      </c>
      <c r="BH26" s="165">
        <v>49</v>
      </c>
      <c r="BI26" s="165">
        <v>45</v>
      </c>
      <c r="BJ26" s="165">
        <v>82</v>
      </c>
      <c r="BK26" s="165">
        <v>46</v>
      </c>
      <c r="BL26" s="165">
        <v>45</v>
      </c>
      <c r="BM26" s="165">
        <v>34</v>
      </c>
      <c r="BN26" s="165">
        <v>21</v>
      </c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1</v>
      </c>
      <c r="E27" s="137">
        <f t="shared" si="4"/>
        <v>0</v>
      </c>
      <c r="F27" s="137">
        <f t="shared" si="4"/>
        <v>0</v>
      </c>
      <c r="G27" s="137">
        <f t="shared" si="4"/>
        <v>0</v>
      </c>
      <c r="H27" s="137">
        <f t="shared" si="4"/>
        <v>0</v>
      </c>
      <c r="I27" s="137"/>
      <c r="J27" s="137">
        <f t="shared" si="5"/>
        <v>1</v>
      </c>
      <c r="K27" s="137">
        <f t="shared" si="5"/>
        <v>1</v>
      </c>
      <c r="L27" s="137">
        <f t="shared" si="5"/>
        <v>0</v>
      </c>
      <c r="M27" s="137">
        <f t="shared" si="5"/>
        <v>1</v>
      </c>
      <c r="N27" s="137">
        <f t="shared" si="5"/>
        <v>1</v>
      </c>
      <c r="O27" s="137">
        <f t="shared" si="5"/>
        <v>1</v>
      </c>
      <c r="P27" s="137">
        <f t="shared" si="5"/>
        <v>1</v>
      </c>
      <c r="Q27" s="137">
        <f t="shared" si="5"/>
        <v>0</v>
      </c>
      <c r="R27" s="137">
        <f t="shared" si="5"/>
        <v>1</v>
      </c>
      <c r="S27" s="137">
        <f t="shared" si="5"/>
        <v>1</v>
      </c>
      <c r="T27" s="137">
        <f t="shared" si="5"/>
        <v>1</v>
      </c>
      <c r="U27" s="137">
        <f t="shared" si="5"/>
        <v>0</v>
      </c>
      <c r="V27" s="137">
        <f t="shared" si="5"/>
        <v>0</v>
      </c>
      <c r="W27" s="137">
        <f t="shared" si="5"/>
        <v>0</v>
      </c>
      <c r="X27" s="137">
        <f t="shared" si="5"/>
        <v>1</v>
      </c>
      <c r="Y27" s="137">
        <f t="shared" si="5"/>
        <v>0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1</v>
      </c>
      <c r="E28" s="137">
        <f t="shared" si="4"/>
        <v>1</v>
      </c>
      <c r="F28" s="137">
        <f t="shared" si="4"/>
        <v>0</v>
      </c>
      <c r="G28" s="137">
        <f t="shared" si="4"/>
        <v>1</v>
      </c>
      <c r="H28" s="137">
        <f t="shared" si="4"/>
        <v>1</v>
      </c>
      <c r="I28" s="137"/>
      <c r="J28" s="137">
        <f t="shared" si="5"/>
        <v>1</v>
      </c>
      <c r="K28" s="137">
        <f t="shared" si="5"/>
        <v>1</v>
      </c>
      <c r="L28" s="137">
        <f t="shared" si="5"/>
        <v>0</v>
      </c>
      <c r="M28" s="137">
        <f t="shared" si="5"/>
        <v>1</v>
      </c>
      <c r="N28" s="137">
        <f t="shared" si="5"/>
        <v>1</v>
      </c>
      <c r="O28" s="137">
        <f t="shared" si="5"/>
        <v>1</v>
      </c>
      <c r="P28" s="137">
        <f t="shared" si="5"/>
        <v>1</v>
      </c>
      <c r="Q28" s="137">
        <f t="shared" si="5"/>
        <v>1</v>
      </c>
      <c r="R28" s="137">
        <f t="shared" si="5"/>
        <v>1</v>
      </c>
      <c r="S28" s="137">
        <f t="shared" si="5"/>
        <v>1</v>
      </c>
      <c r="T28" s="137">
        <f t="shared" si="5"/>
        <v>1</v>
      </c>
      <c r="U28" s="137">
        <f t="shared" si="5"/>
        <v>0</v>
      </c>
      <c r="V28" s="137">
        <f t="shared" si="5"/>
        <v>0</v>
      </c>
      <c r="W28" s="137">
        <f t="shared" si="5"/>
        <v>0</v>
      </c>
      <c r="X28" s="137">
        <f t="shared" si="5"/>
        <v>1</v>
      </c>
      <c r="Y28" s="137">
        <f t="shared" si="5"/>
        <v>0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1</v>
      </c>
      <c r="E29" s="137">
        <f t="shared" si="4"/>
        <v>1</v>
      </c>
      <c r="F29" s="137">
        <f t="shared" si="4"/>
        <v>1</v>
      </c>
      <c r="G29" s="137">
        <f t="shared" si="4"/>
        <v>1</v>
      </c>
      <c r="H29" s="137">
        <f t="shared" si="4"/>
        <v>0</v>
      </c>
      <c r="I29" s="137"/>
      <c r="J29" s="137">
        <f t="shared" si="5"/>
        <v>0</v>
      </c>
      <c r="K29" s="137">
        <f t="shared" si="5"/>
        <v>1</v>
      </c>
      <c r="L29" s="137">
        <f t="shared" si="5"/>
        <v>1</v>
      </c>
      <c r="M29" s="137">
        <f t="shared" si="5"/>
        <v>1</v>
      </c>
      <c r="N29" s="137">
        <f t="shared" si="5"/>
        <v>1</v>
      </c>
      <c r="O29" s="137">
        <f t="shared" si="5"/>
        <v>1</v>
      </c>
      <c r="P29" s="137">
        <f t="shared" si="5"/>
        <v>0</v>
      </c>
      <c r="Q29" s="137">
        <f t="shared" si="5"/>
        <v>1</v>
      </c>
      <c r="R29" s="137">
        <f t="shared" si="5"/>
        <v>1</v>
      </c>
      <c r="S29" s="137">
        <f t="shared" si="5"/>
        <v>1</v>
      </c>
      <c r="T29" s="137">
        <f t="shared" si="5"/>
        <v>0</v>
      </c>
      <c r="U29" s="137">
        <f t="shared" si="5"/>
        <v>1</v>
      </c>
      <c r="V29" s="137">
        <f t="shared" si="5"/>
        <v>1</v>
      </c>
      <c r="W29" s="137">
        <f t="shared" si="5"/>
        <v>0</v>
      </c>
      <c r="X29" s="137">
        <f t="shared" si="5"/>
        <v>1</v>
      </c>
      <c r="Y29" s="137">
        <f t="shared" si="5"/>
        <v>0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1</v>
      </c>
      <c r="E30" s="137">
        <f t="shared" si="4"/>
        <v>1</v>
      </c>
      <c r="F30" s="137">
        <f t="shared" si="4"/>
        <v>1</v>
      </c>
      <c r="G30" s="137">
        <f t="shared" si="4"/>
        <v>0</v>
      </c>
      <c r="H30" s="137">
        <f t="shared" si="4"/>
        <v>1</v>
      </c>
      <c r="I30" s="137"/>
      <c r="J30" s="137">
        <f t="shared" si="5"/>
        <v>0</v>
      </c>
      <c r="K30" s="137">
        <f t="shared" si="5"/>
        <v>1</v>
      </c>
      <c r="L30" s="137">
        <f t="shared" si="5"/>
        <v>0</v>
      </c>
      <c r="M30" s="137">
        <f t="shared" si="5"/>
        <v>1</v>
      </c>
      <c r="N30" s="137">
        <f t="shared" si="5"/>
        <v>0</v>
      </c>
      <c r="O30" s="137">
        <f t="shared" si="5"/>
        <v>1</v>
      </c>
      <c r="P30" s="137">
        <f t="shared" si="5"/>
        <v>1</v>
      </c>
      <c r="Q30" s="137">
        <f t="shared" si="5"/>
        <v>0</v>
      </c>
      <c r="R30" s="137">
        <f t="shared" si="5"/>
        <v>0</v>
      </c>
      <c r="S30" s="137">
        <f t="shared" si="5"/>
        <v>1</v>
      </c>
      <c r="T30" s="137">
        <f t="shared" si="5"/>
        <v>1</v>
      </c>
      <c r="U30" s="137">
        <f t="shared" si="5"/>
        <v>0</v>
      </c>
      <c r="V30" s="137">
        <f t="shared" si="5"/>
        <v>1</v>
      </c>
      <c r="W30" s="137">
        <f t="shared" si="5"/>
        <v>0</v>
      </c>
      <c r="X30" s="137">
        <f t="shared" si="5"/>
        <v>0</v>
      </c>
      <c r="Y30" s="137">
        <f t="shared" si="5"/>
        <v>1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0</v>
      </c>
      <c r="E31" s="137">
        <f t="shared" si="4"/>
        <v>1</v>
      </c>
      <c r="F31" s="137">
        <f t="shared" si="4"/>
        <v>0</v>
      </c>
      <c r="G31" s="137">
        <f t="shared" si="4"/>
        <v>1</v>
      </c>
      <c r="H31" s="137">
        <f t="shared" si="4"/>
        <v>0</v>
      </c>
      <c r="I31" s="137"/>
      <c r="J31" s="137">
        <f t="shared" si="5"/>
        <v>1</v>
      </c>
      <c r="K31" s="137">
        <f t="shared" si="5"/>
        <v>1</v>
      </c>
      <c r="L31" s="137">
        <f t="shared" si="5"/>
        <v>0</v>
      </c>
      <c r="M31" s="137">
        <f t="shared" si="5"/>
        <v>1</v>
      </c>
      <c r="N31" s="137">
        <f t="shared" si="5"/>
        <v>1</v>
      </c>
      <c r="O31" s="137">
        <f t="shared" si="5"/>
        <v>1</v>
      </c>
      <c r="P31" s="137">
        <f t="shared" si="5"/>
        <v>1</v>
      </c>
      <c r="Q31" s="137">
        <f t="shared" si="5"/>
        <v>0</v>
      </c>
      <c r="R31" s="137">
        <f t="shared" si="5"/>
        <v>1</v>
      </c>
      <c r="S31" s="137">
        <f t="shared" si="5"/>
        <v>1</v>
      </c>
      <c r="T31" s="137">
        <f t="shared" si="5"/>
        <v>1</v>
      </c>
      <c r="U31" s="137">
        <f t="shared" si="5"/>
        <v>0</v>
      </c>
      <c r="V31" s="137">
        <f t="shared" si="5"/>
        <v>0</v>
      </c>
      <c r="W31" s="137">
        <f t="shared" si="5"/>
        <v>0</v>
      </c>
      <c r="X31" s="137">
        <f t="shared" si="5"/>
        <v>0</v>
      </c>
      <c r="Y31" s="137">
        <f t="shared" si="5"/>
        <v>0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1</v>
      </c>
      <c r="E32" s="137">
        <f t="shared" si="4"/>
        <v>1</v>
      </c>
      <c r="F32" s="137">
        <f t="shared" si="4"/>
        <v>1</v>
      </c>
      <c r="G32" s="137">
        <f t="shared" si="4"/>
        <v>0</v>
      </c>
      <c r="H32" s="137">
        <f t="shared" si="4"/>
        <v>1</v>
      </c>
      <c r="I32" s="137"/>
      <c r="J32" s="137">
        <f t="shared" si="5"/>
        <v>1</v>
      </c>
      <c r="K32" s="137">
        <f t="shared" si="5"/>
        <v>0</v>
      </c>
      <c r="L32" s="137">
        <f t="shared" si="5"/>
        <v>1</v>
      </c>
      <c r="M32" s="137">
        <f t="shared" si="5"/>
        <v>1</v>
      </c>
      <c r="N32" s="137">
        <f t="shared" si="5"/>
        <v>1</v>
      </c>
      <c r="O32" s="137">
        <f t="shared" si="5"/>
        <v>0</v>
      </c>
      <c r="P32" s="137">
        <f t="shared" si="5"/>
        <v>1</v>
      </c>
      <c r="Q32" s="137">
        <f t="shared" si="5"/>
        <v>1</v>
      </c>
      <c r="R32" s="137">
        <f t="shared" si="5"/>
        <v>1</v>
      </c>
      <c r="S32" s="137">
        <f t="shared" si="5"/>
        <v>1</v>
      </c>
      <c r="T32" s="137">
        <f t="shared" si="5"/>
        <v>1</v>
      </c>
      <c r="U32" s="137">
        <f t="shared" si="5"/>
        <v>1</v>
      </c>
      <c r="V32" s="137">
        <f t="shared" si="5"/>
        <v>1</v>
      </c>
      <c r="W32" s="137">
        <f t="shared" si="5"/>
        <v>0</v>
      </c>
      <c r="X32" s="137">
        <f t="shared" si="5"/>
        <v>0</v>
      </c>
      <c r="Y32" s="137">
        <f t="shared" si="5"/>
        <v>1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1</v>
      </c>
      <c r="E33" s="137">
        <f>IF(E13=E$4,1,0)</f>
        <v>0</v>
      </c>
      <c r="F33" s="137">
        <f t="shared" si="4"/>
        <v>1</v>
      </c>
      <c r="G33" s="137">
        <f t="shared" si="4"/>
        <v>0</v>
      </c>
      <c r="H33" s="137">
        <f t="shared" si="4"/>
        <v>0</v>
      </c>
      <c r="I33" s="137"/>
      <c r="J33" s="137">
        <f t="shared" si="5"/>
        <v>0</v>
      </c>
      <c r="K33" s="137">
        <f t="shared" si="5"/>
        <v>0</v>
      </c>
      <c r="L33" s="137">
        <f t="shared" si="5"/>
        <v>0</v>
      </c>
      <c r="M33" s="137">
        <f t="shared" si="5"/>
        <v>1</v>
      </c>
      <c r="N33" s="137">
        <f t="shared" si="5"/>
        <v>1</v>
      </c>
      <c r="O33" s="137">
        <f t="shared" si="5"/>
        <v>1</v>
      </c>
      <c r="P33" s="137">
        <f t="shared" si="5"/>
        <v>1</v>
      </c>
      <c r="Q33" s="137">
        <f t="shared" si="5"/>
        <v>1</v>
      </c>
      <c r="R33" s="137">
        <f t="shared" si="5"/>
        <v>1</v>
      </c>
      <c r="S33" s="137">
        <f t="shared" si="5"/>
        <v>1</v>
      </c>
      <c r="T33" s="137">
        <f t="shared" si="5"/>
        <v>1</v>
      </c>
      <c r="U33" s="137">
        <f t="shared" si="5"/>
        <v>1</v>
      </c>
      <c r="V33" s="137">
        <f t="shared" si="5"/>
        <v>1</v>
      </c>
      <c r="W33" s="137">
        <f t="shared" si="5"/>
        <v>0</v>
      </c>
      <c r="X33" s="137">
        <f t="shared" si="5"/>
        <v>1</v>
      </c>
      <c r="Y33" s="137">
        <f t="shared" si="5"/>
        <v>0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1</v>
      </c>
      <c r="E34" s="137">
        <f t="shared" si="4"/>
        <v>1</v>
      </c>
      <c r="F34" s="137">
        <f t="shared" si="4"/>
        <v>1</v>
      </c>
      <c r="G34" s="137">
        <f t="shared" si="4"/>
        <v>0</v>
      </c>
      <c r="H34" s="137">
        <f t="shared" si="4"/>
        <v>1</v>
      </c>
      <c r="I34" s="137"/>
      <c r="J34" s="137">
        <f t="shared" si="5"/>
        <v>0</v>
      </c>
      <c r="K34" s="137">
        <f t="shared" si="5"/>
        <v>1</v>
      </c>
      <c r="L34" s="137">
        <f t="shared" si="5"/>
        <v>0</v>
      </c>
      <c r="M34" s="137">
        <f t="shared" si="5"/>
        <v>1</v>
      </c>
      <c r="N34" s="137">
        <f t="shared" si="5"/>
        <v>1</v>
      </c>
      <c r="O34" s="137">
        <f t="shared" si="5"/>
        <v>1</v>
      </c>
      <c r="P34" s="137">
        <f t="shared" si="5"/>
        <v>1</v>
      </c>
      <c r="Q34" s="137">
        <f t="shared" si="5"/>
        <v>1</v>
      </c>
      <c r="R34" s="137">
        <f t="shared" si="5"/>
        <v>1</v>
      </c>
      <c r="S34" s="137">
        <f t="shared" si="5"/>
        <v>1</v>
      </c>
      <c r="T34" s="137">
        <f t="shared" si="5"/>
        <v>1</v>
      </c>
      <c r="U34" s="137">
        <f t="shared" si="5"/>
        <v>0</v>
      </c>
      <c r="V34" s="137">
        <f t="shared" si="5"/>
        <v>1</v>
      </c>
      <c r="W34" s="137">
        <f t="shared" si="5"/>
        <v>0</v>
      </c>
      <c r="X34" s="137">
        <f t="shared" si="5"/>
        <v>0</v>
      </c>
      <c r="Y34" s="137">
        <f t="shared" si="5"/>
        <v>0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1</v>
      </c>
      <c r="E35" s="137">
        <f t="shared" si="4"/>
        <v>0</v>
      </c>
      <c r="F35" s="137">
        <f t="shared" si="4"/>
        <v>0</v>
      </c>
      <c r="G35" s="137">
        <f t="shared" si="4"/>
        <v>0</v>
      </c>
      <c r="H35" s="137">
        <f t="shared" si="4"/>
        <v>1</v>
      </c>
      <c r="I35" s="137"/>
      <c r="J35" s="137">
        <f t="shared" si="5"/>
        <v>0</v>
      </c>
      <c r="K35" s="137">
        <f t="shared" si="5"/>
        <v>1</v>
      </c>
      <c r="L35" s="137">
        <f t="shared" si="5"/>
        <v>0</v>
      </c>
      <c r="M35" s="137">
        <f t="shared" si="5"/>
        <v>1</v>
      </c>
      <c r="N35" s="137">
        <f t="shared" si="5"/>
        <v>1</v>
      </c>
      <c r="O35" s="137">
        <f t="shared" si="5"/>
        <v>1</v>
      </c>
      <c r="P35" s="137">
        <f t="shared" si="5"/>
        <v>1</v>
      </c>
      <c r="Q35" s="137">
        <f t="shared" si="5"/>
        <v>1</v>
      </c>
      <c r="R35" s="137">
        <f t="shared" si="5"/>
        <v>1</v>
      </c>
      <c r="S35" s="137">
        <f t="shared" si="5"/>
        <v>1</v>
      </c>
      <c r="T35" s="137">
        <f t="shared" si="5"/>
        <v>1</v>
      </c>
      <c r="U35" s="137">
        <f t="shared" si="5"/>
        <v>1</v>
      </c>
      <c r="V35" s="137">
        <f t="shared" si="5"/>
        <v>1</v>
      </c>
      <c r="W35" s="137">
        <f t="shared" si="5"/>
        <v>0</v>
      </c>
      <c r="X35" s="137">
        <f t="shared" si="5"/>
        <v>1</v>
      </c>
      <c r="Y35" s="137">
        <f t="shared" si="5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0</v>
      </c>
      <c r="E36" s="137">
        <f t="shared" si="4"/>
        <v>1</v>
      </c>
      <c r="F36" s="137">
        <f t="shared" si="4"/>
        <v>0</v>
      </c>
      <c r="G36" s="137">
        <f t="shared" si="4"/>
        <v>1</v>
      </c>
      <c r="H36" s="137">
        <f t="shared" si="4"/>
        <v>1</v>
      </c>
      <c r="I36" s="137"/>
      <c r="J36" s="137">
        <f t="shared" si="5"/>
        <v>0</v>
      </c>
      <c r="K36" s="137">
        <f t="shared" si="5"/>
        <v>0</v>
      </c>
      <c r="L36" s="137">
        <f t="shared" si="5"/>
        <v>1</v>
      </c>
      <c r="M36" s="137">
        <f t="shared" si="5"/>
        <v>1</v>
      </c>
      <c r="N36" s="137">
        <f t="shared" si="5"/>
        <v>1</v>
      </c>
      <c r="O36" s="137">
        <f t="shared" si="5"/>
        <v>1</v>
      </c>
      <c r="P36" s="137">
        <f t="shared" si="5"/>
        <v>1</v>
      </c>
      <c r="Q36" s="137">
        <f t="shared" si="5"/>
        <v>1</v>
      </c>
      <c r="R36" s="137">
        <f t="shared" si="5"/>
        <v>1</v>
      </c>
      <c r="S36" s="137">
        <f t="shared" si="5"/>
        <v>1</v>
      </c>
      <c r="T36" s="137">
        <f t="shared" si="5"/>
        <v>1</v>
      </c>
      <c r="U36" s="137">
        <f t="shared" si="5"/>
        <v>0</v>
      </c>
      <c r="V36" s="137">
        <f t="shared" si="5"/>
        <v>0</v>
      </c>
      <c r="W36" s="137">
        <f t="shared" si="5"/>
        <v>0</v>
      </c>
      <c r="X36" s="137">
        <f t="shared" si="5"/>
        <v>1</v>
      </c>
      <c r="Y36" s="137">
        <f t="shared" si="5"/>
        <v>1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1</v>
      </c>
      <c r="E37" s="137">
        <f t="shared" si="4"/>
        <v>0</v>
      </c>
      <c r="F37" s="137">
        <f t="shared" si="4"/>
        <v>0</v>
      </c>
      <c r="G37" s="137">
        <f t="shared" si="4"/>
        <v>0</v>
      </c>
      <c r="H37" s="137">
        <f t="shared" si="4"/>
        <v>1</v>
      </c>
      <c r="I37" s="137"/>
      <c r="J37" s="137">
        <f t="shared" si="5"/>
        <v>1</v>
      </c>
      <c r="K37" s="137">
        <f t="shared" si="5"/>
        <v>1</v>
      </c>
      <c r="L37" s="137">
        <f t="shared" si="5"/>
        <v>0</v>
      </c>
      <c r="M37" s="137">
        <f t="shared" si="5"/>
        <v>1</v>
      </c>
      <c r="N37" s="137">
        <f t="shared" si="5"/>
        <v>1</v>
      </c>
      <c r="O37" s="137">
        <f t="shared" si="5"/>
        <v>0</v>
      </c>
      <c r="P37" s="137">
        <f t="shared" si="5"/>
        <v>0</v>
      </c>
      <c r="Q37" s="137">
        <f t="shared" si="5"/>
        <v>1</v>
      </c>
      <c r="R37" s="137">
        <f t="shared" si="5"/>
        <v>1</v>
      </c>
      <c r="S37" s="137">
        <f t="shared" si="5"/>
        <v>1</v>
      </c>
      <c r="T37" s="137">
        <f t="shared" si="5"/>
        <v>1</v>
      </c>
      <c r="U37" s="137">
        <f t="shared" si="5"/>
        <v>0</v>
      </c>
      <c r="V37" s="137">
        <f t="shared" si="5"/>
        <v>0</v>
      </c>
      <c r="W37" s="137">
        <f t="shared" si="5"/>
        <v>0</v>
      </c>
      <c r="X37" s="137">
        <f t="shared" si="5"/>
        <v>1</v>
      </c>
      <c r="Y37" s="137">
        <f t="shared" si="5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1</v>
      </c>
      <c r="E38" s="137">
        <f t="shared" si="4"/>
        <v>0</v>
      </c>
      <c r="F38" s="137">
        <f t="shared" si="4"/>
        <v>0</v>
      </c>
      <c r="G38" s="137">
        <f t="shared" si="4"/>
        <v>0</v>
      </c>
      <c r="H38" s="137">
        <f t="shared" si="4"/>
        <v>1</v>
      </c>
      <c r="I38" s="137"/>
      <c r="J38" s="137">
        <f t="shared" si="5"/>
        <v>0</v>
      </c>
      <c r="K38" s="137">
        <f t="shared" si="5"/>
        <v>1</v>
      </c>
      <c r="L38" s="137">
        <f t="shared" si="5"/>
        <v>0</v>
      </c>
      <c r="M38" s="137">
        <f t="shared" si="5"/>
        <v>1</v>
      </c>
      <c r="N38" s="137">
        <f t="shared" si="5"/>
        <v>1</v>
      </c>
      <c r="O38" s="137">
        <f t="shared" si="5"/>
        <v>1</v>
      </c>
      <c r="P38" s="137">
        <f t="shared" si="5"/>
        <v>1</v>
      </c>
      <c r="Q38" s="137">
        <f t="shared" si="5"/>
        <v>0</v>
      </c>
      <c r="R38" s="137">
        <f t="shared" si="5"/>
        <v>1</v>
      </c>
      <c r="S38" s="137">
        <f t="shared" si="5"/>
        <v>1</v>
      </c>
      <c r="T38" s="137">
        <f t="shared" si="5"/>
        <v>1</v>
      </c>
      <c r="U38" s="137">
        <f t="shared" si="5"/>
        <v>0</v>
      </c>
      <c r="V38" s="137">
        <f t="shared" si="5"/>
        <v>1</v>
      </c>
      <c r="W38" s="137">
        <f t="shared" si="5"/>
        <v>0</v>
      </c>
      <c r="X38" s="137">
        <f t="shared" si="5"/>
        <v>1</v>
      </c>
      <c r="Y38" s="137">
        <f t="shared" si="5"/>
        <v>0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0</v>
      </c>
      <c r="E39" s="137">
        <f t="shared" si="4"/>
        <v>1</v>
      </c>
      <c r="F39" s="137">
        <f t="shared" si="4"/>
        <v>1</v>
      </c>
      <c r="G39" s="137">
        <f t="shared" si="4"/>
        <v>1</v>
      </c>
      <c r="H39" s="137">
        <f t="shared" si="4"/>
        <v>1</v>
      </c>
      <c r="I39" s="137"/>
      <c r="J39" s="137">
        <f t="shared" si="5"/>
        <v>1</v>
      </c>
      <c r="K39" s="137">
        <f t="shared" si="5"/>
        <v>1</v>
      </c>
      <c r="L39" s="137">
        <f t="shared" si="5"/>
        <v>1</v>
      </c>
      <c r="M39" s="137">
        <f t="shared" si="5"/>
        <v>0</v>
      </c>
      <c r="N39" s="137">
        <f t="shared" si="5"/>
        <v>1</v>
      </c>
      <c r="O39" s="137">
        <f t="shared" si="5"/>
        <v>1</v>
      </c>
      <c r="P39" s="137">
        <f t="shared" si="5"/>
        <v>1</v>
      </c>
      <c r="Q39" s="137">
        <f t="shared" si="5"/>
        <v>1</v>
      </c>
      <c r="R39" s="137">
        <f t="shared" si="5"/>
        <v>1</v>
      </c>
      <c r="S39" s="137">
        <f t="shared" si="5"/>
        <v>1</v>
      </c>
      <c r="T39" s="137">
        <f t="shared" si="5"/>
        <v>1</v>
      </c>
      <c r="U39" s="137">
        <f t="shared" si="5"/>
        <v>0</v>
      </c>
      <c r="V39" s="137">
        <f t="shared" si="5"/>
        <v>0</v>
      </c>
      <c r="W39" s="137">
        <f t="shared" si="5"/>
        <v>0</v>
      </c>
      <c r="X39" s="137">
        <f t="shared" si="5"/>
        <v>1</v>
      </c>
      <c r="Y39" s="137">
        <f t="shared" si="5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0</v>
      </c>
      <c r="E40" s="137">
        <f t="shared" si="4"/>
        <v>0</v>
      </c>
      <c r="F40" s="137">
        <f t="shared" si="4"/>
        <v>0</v>
      </c>
      <c r="G40" s="137">
        <f t="shared" si="4"/>
        <v>0</v>
      </c>
      <c r="H40" s="137">
        <f t="shared" si="4"/>
        <v>1</v>
      </c>
      <c r="I40" s="137"/>
      <c r="J40" s="137">
        <f t="shared" si="5"/>
        <v>1</v>
      </c>
      <c r="K40" s="137">
        <f t="shared" si="5"/>
        <v>0</v>
      </c>
      <c r="L40" s="137">
        <f t="shared" si="5"/>
        <v>0</v>
      </c>
      <c r="M40" s="137">
        <f t="shared" si="5"/>
        <v>1</v>
      </c>
      <c r="N40" s="137">
        <f t="shared" si="5"/>
        <v>1</v>
      </c>
      <c r="O40" s="137">
        <f t="shared" si="5"/>
        <v>1</v>
      </c>
      <c r="P40" s="137">
        <f t="shared" si="5"/>
        <v>1</v>
      </c>
      <c r="Q40" s="137">
        <f t="shared" si="5"/>
        <v>1</v>
      </c>
      <c r="R40" s="137">
        <f t="shared" si="5"/>
        <v>1</v>
      </c>
      <c r="S40" s="137">
        <f t="shared" si="5"/>
        <v>1</v>
      </c>
      <c r="T40" s="137">
        <f t="shared" si="5"/>
        <v>1</v>
      </c>
      <c r="U40" s="137">
        <f t="shared" si="5"/>
        <v>0</v>
      </c>
      <c r="V40" s="137">
        <f t="shared" si="5"/>
        <v>0</v>
      </c>
      <c r="W40" s="137">
        <f t="shared" si="5"/>
        <v>0</v>
      </c>
      <c r="X40" s="137">
        <f t="shared" si="5"/>
        <v>1</v>
      </c>
      <c r="Y40" s="137">
        <f t="shared" ref="J40:Y41" si="6">IF(Y20=Y$4,1,0)</f>
        <v>0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0</v>
      </c>
      <c r="E42" s="137">
        <f t="shared" si="7"/>
        <v>0</v>
      </c>
      <c r="F42" s="137">
        <f t="shared" si="8"/>
        <v>0</v>
      </c>
      <c r="G42" s="137">
        <f t="shared" si="8"/>
        <v>0</v>
      </c>
      <c r="H42" s="137">
        <f t="shared" si="8"/>
        <v>1</v>
      </c>
      <c r="I42" s="137"/>
      <c r="J42" s="137">
        <f t="shared" ref="J42:Y43" si="9">IF(J20=J$4,1,0)</f>
        <v>1</v>
      </c>
      <c r="K42" s="137">
        <f t="shared" si="9"/>
        <v>0</v>
      </c>
      <c r="L42" s="137">
        <f t="shared" si="9"/>
        <v>0</v>
      </c>
      <c r="M42" s="137">
        <f t="shared" si="9"/>
        <v>1</v>
      </c>
      <c r="N42" s="137">
        <f t="shared" si="9"/>
        <v>1</v>
      </c>
      <c r="O42" s="137">
        <f t="shared" si="9"/>
        <v>1</v>
      </c>
      <c r="P42" s="137">
        <f t="shared" si="9"/>
        <v>1</v>
      </c>
      <c r="Q42" s="137">
        <f t="shared" si="9"/>
        <v>1</v>
      </c>
      <c r="R42" s="137">
        <f t="shared" si="9"/>
        <v>1</v>
      </c>
      <c r="S42" s="137">
        <f t="shared" si="9"/>
        <v>1</v>
      </c>
      <c r="T42" s="137">
        <f t="shared" si="9"/>
        <v>1</v>
      </c>
      <c r="U42" s="137">
        <f t="shared" si="9"/>
        <v>0</v>
      </c>
      <c r="V42" s="137">
        <f t="shared" si="9"/>
        <v>0</v>
      </c>
      <c r="W42" s="137">
        <f t="shared" si="9"/>
        <v>0</v>
      </c>
      <c r="X42" s="137">
        <f t="shared" si="9"/>
        <v>1</v>
      </c>
      <c r="Y42" s="137">
        <f t="shared" si="9"/>
        <v>0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0EBE-A62A-49AC-9FF3-C34E47E4F523}">
  <sheetPr>
    <tabColor theme="0" tint="-0.249977111117893"/>
    <pageSetUpPr fitToPage="1"/>
  </sheetPr>
  <dimension ref="C1:BV46"/>
  <sheetViews>
    <sheetView topLeftCell="B1" zoomScale="86" zoomScaleNormal="86" workbookViewId="0">
      <selection activeCell="C2" sqref="C2:AC22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0" width="4.5703125" style="12" customWidth="1"/>
    <col min="31" max="31" width="4.5703125" style="12" hidden="1" customWidth="1"/>
    <col min="32" max="32" width="4.42578125" style="88" hidden="1" customWidth="1"/>
    <col min="33" max="48" width="4.42578125" style="12" hidden="1" customWidth="1"/>
    <col min="49" max="49" width="7.28515625" style="12" hidden="1" customWidth="1"/>
    <col min="50" max="50" width="29.7109375" style="12" customWidth="1"/>
    <col min="51" max="66" width="4.42578125" style="125" customWidth="1"/>
    <col min="67" max="67" width="4.42578125" style="126" customWidth="1"/>
    <col min="68" max="68" width="5.28515625" style="13" customWidth="1"/>
    <col min="69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8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 t="s">
        <v>254</v>
      </c>
      <c r="E3" s="82" t="s">
        <v>253</v>
      </c>
      <c r="F3" s="82" t="s">
        <v>252</v>
      </c>
      <c r="G3" s="82" t="s">
        <v>251</v>
      </c>
      <c r="H3" s="82" t="s">
        <v>250</v>
      </c>
      <c r="I3" s="93"/>
      <c r="J3" s="32" t="s">
        <v>207</v>
      </c>
      <c r="K3" s="28" t="s">
        <v>208</v>
      </c>
      <c r="L3" s="28" t="s">
        <v>209</v>
      </c>
      <c r="M3" s="28" t="s">
        <v>210</v>
      </c>
      <c r="N3" s="28" t="s">
        <v>211</v>
      </c>
      <c r="O3" s="28" t="s">
        <v>212</v>
      </c>
      <c r="P3" s="28" t="s">
        <v>213</v>
      </c>
      <c r="Q3" s="28" t="s">
        <v>214</v>
      </c>
      <c r="R3" s="28" t="s">
        <v>215</v>
      </c>
      <c r="S3" s="28" t="s">
        <v>216</v>
      </c>
      <c r="T3" s="28" t="s">
        <v>217</v>
      </c>
      <c r="U3" s="28" t="s">
        <v>218</v>
      </c>
      <c r="V3" s="28" t="s">
        <v>259</v>
      </c>
      <c r="W3" s="28" t="s">
        <v>219</v>
      </c>
      <c r="X3" s="28"/>
      <c r="Y3" s="32" t="s">
        <v>220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151</v>
      </c>
      <c r="E4" s="31" t="s">
        <v>123</v>
      </c>
      <c r="F4" s="31" t="s">
        <v>260</v>
      </c>
      <c r="G4" s="31" t="s">
        <v>127</v>
      </c>
      <c r="H4" s="31" t="s">
        <v>141</v>
      </c>
      <c r="I4" s="31" t="s">
        <v>120</v>
      </c>
      <c r="J4" s="31" t="s">
        <v>131</v>
      </c>
      <c r="K4" s="31" t="s">
        <v>127</v>
      </c>
      <c r="L4" s="31" t="s">
        <v>123</v>
      </c>
      <c r="M4" s="31" t="s">
        <v>134</v>
      </c>
      <c r="N4" s="31" t="s">
        <v>128</v>
      </c>
      <c r="O4" s="31" t="s">
        <v>134</v>
      </c>
      <c r="P4" s="31" t="s">
        <v>138</v>
      </c>
      <c r="Q4" s="31" t="s">
        <v>128</v>
      </c>
      <c r="R4" s="31" t="s">
        <v>128</v>
      </c>
      <c r="S4" s="31" t="s">
        <v>127</v>
      </c>
      <c r="T4" s="31" t="s">
        <v>133</v>
      </c>
      <c r="U4" s="31" t="s">
        <v>127</v>
      </c>
      <c r="V4" s="31" t="s">
        <v>128</v>
      </c>
      <c r="W4" s="31" t="s">
        <v>138</v>
      </c>
      <c r="X4" s="31" t="s">
        <v>120</v>
      </c>
      <c r="Y4" s="31" t="s">
        <v>154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71" t="str">
        <f>AF5</f>
        <v>A</v>
      </c>
      <c r="E5" s="171" t="str">
        <f>AF6</f>
        <v>T</v>
      </c>
      <c r="F5" s="171" t="str">
        <f>AF7</f>
        <v>MN</v>
      </c>
      <c r="G5" s="171" t="str">
        <f>AF8</f>
        <v>B</v>
      </c>
      <c r="H5" s="171" t="str">
        <f>AF9</f>
        <v>D</v>
      </c>
      <c r="I5" s="190"/>
      <c r="J5" s="110" t="str">
        <f>AF10</f>
        <v>V</v>
      </c>
      <c r="K5" s="110" t="str">
        <f>AF11</f>
        <v>R</v>
      </c>
      <c r="L5" s="171" t="str">
        <f>AF12</f>
        <v>T</v>
      </c>
      <c r="M5" s="171" t="str">
        <f>AF13</f>
        <v>P</v>
      </c>
      <c r="N5" s="171" t="str">
        <f>AF14</f>
        <v>C</v>
      </c>
      <c r="O5" s="110" t="str">
        <f>AF15</f>
        <v>J</v>
      </c>
      <c r="P5" s="110" t="str">
        <f>AF16</f>
        <v>B</v>
      </c>
      <c r="Q5" s="171" t="str">
        <f>AF17</f>
        <v>C</v>
      </c>
      <c r="R5" s="171" t="str">
        <f>AF18</f>
        <v>C</v>
      </c>
      <c r="S5" s="171" t="str">
        <f>AF19</f>
        <v>B</v>
      </c>
      <c r="T5" s="171" t="str">
        <f>AF20</f>
        <v>E</v>
      </c>
      <c r="U5" s="171" t="str">
        <f>AF21</f>
        <v>B</v>
      </c>
      <c r="V5" s="171" t="str">
        <f>AF22</f>
        <v>C</v>
      </c>
      <c r="W5" s="171" t="str">
        <f>AF23</f>
        <v>F</v>
      </c>
      <c r="X5" s="110" t="str">
        <f>AF24</f>
        <v/>
      </c>
      <c r="Y5" s="171" t="str">
        <f>AF25</f>
        <v>S</v>
      </c>
      <c r="Z5" s="110">
        <f>SUM(D25:Y25)</f>
        <v>16</v>
      </c>
      <c r="AA5" s="110">
        <f>AY26</f>
        <v>32</v>
      </c>
      <c r="AC5" s="21">
        <f>'WEEK 7'!AC5+Z5</f>
        <v>83</v>
      </c>
      <c r="AF5" s="113" t="str">
        <f>TRIM(AY5)</f>
        <v>A</v>
      </c>
      <c r="AG5" s="113" t="str">
        <f t="shared" ref="AG5:AV20" si="0">TRIM(AZ5)</f>
        <v>A</v>
      </c>
      <c r="AH5" s="113" t="str">
        <f t="shared" si="0"/>
        <v>A</v>
      </c>
      <c r="AI5" s="113" t="str">
        <f t="shared" si="0"/>
        <v>A</v>
      </c>
      <c r="AJ5" s="113" t="str">
        <f t="shared" si="0"/>
        <v>M</v>
      </c>
      <c r="AK5" s="113" t="str">
        <f t="shared" si="0"/>
        <v>M</v>
      </c>
      <c r="AL5" s="113" t="str">
        <f t="shared" si="0"/>
        <v>M</v>
      </c>
      <c r="AM5" s="113" t="str">
        <f t="shared" si="0"/>
        <v>A</v>
      </c>
      <c r="AN5" s="113" t="str">
        <f t="shared" si="0"/>
        <v>A</v>
      </c>
      <c r="AO5" s="113" t="str">
        <f t="shared" si="0"/>
        <v>A</v>
      </c>
      <c r="AP5" s="113" t="str">
        <f t="shared" si="0"/>
        <v>A</v>
      </c>
      <c r="AQ5" s="113" t="str">
        <f t="shared" si="0"/>
        <v>A</v>
      </c>
      <c r="AR5" s="113" t="str">
        <f t="shared" si="0"/>
        <v>A</v>
      </c>
      <c r="AS5" s="113" t="str">
        <f t="shared" si="0"/>
        <v>A</v>
      </c>
      <c r="AT5" s="113" t="str">
        <f t="shared" si="0"/>
        <v>A</v>
      </c>
      <c r="AU5" s="113" t="str">
        <f t="shared" si="0"/>
        <v>A</v>
      </c>
      <c r="AV5" s="113" t="str">
        <f t="shared" si="0"/>
        <v/>
      </c>
      <c r="AW5" s="12"/>
      <c r="AX5" s="92"/>
      <c r="AY5" s="199" t="s">
        <v>151</v>
      </c>
      <c r="AZ5" s="199" t="s">
        <v>151</v>
      </c>
      <c r="BA5" s="199" t="s">
        <v>151</v>
      </c>
      <c r="BB5" s="199" t="s">
        <v>151</v>
      </c>
      <c r="BC5" s="199" t="s">
        <v>121</v>
      </c>
      <c r="BD5" s="199" t="s">
        <v>121</v>
      </c>
      <c r="BE5" s="199" t="s">
        <v>121</v>
      </c>
      <c r="BF5" s="170" t="s">
        <v>151</v>
      </c>
      <c r="BG5" s="199" t="s">
        <v>151</v>
      </c>
      <c r="BH5" s="199" t="s">
        <v>151</v>
      </c>
      <c r="BI5" s="199" t="s">
        <v>151</v>
      </c>
      <c r="BJ5" s="199" t="s">
        <v>151</v>
      </c>
      <c r="BK5" s="199" t="s">
        <v>151</v>
      </c>
      <c r="BL5" s="199" t="s">
        <v>151</v>
      </c>
      <c r="BM5" s="199" t="s">
        <v>151</v>
      </c>
      <c r="BN5" s="199" t="s">
        <v>151</v>
      </c>
      <c r="BO5" s="123"/>
      <c r="BP5" s="198">
        <v>4.1666666666666664E-2</v>
      </c>
      <c r="BQ5" s="199" t="s">
        <v>151</v>
      </c>
      <c r="BR5" s="199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71" t="str">
        <f>AG5</f>
        <v>A</v>
      </c>
      <c r="E6" s="171" t="str">
        <f>AG6</f>
        <v>T</v>
      </c>
      <c r="F6" s="171" t="str">
        <f>AG7</f>
        <v>MN</v>
      </c>
      <c r="G6" s="110" t="str">
        <f>AG8</f>
        <v>U</v>
      </c>
      <c r="H6" s="171" t="str">
        <f>AG9</f>
        <v>D</v>
      </c>
      <c r="I6" s="190"/>
      <c r="J6" s="171" t="str">
        <f>AG10</f>
        <v>R</v>
      </c>
      <c r="K6" s="171" t="str">
        <f>AG11</f>
        <v>B</v>
      </c>
      <c r="L6" s="171" t="str">
        <f>AG12</f>
        <v>T</v>
      </c>
      <c r="M6" s="171" t="str">
        <f>AG13</f>
        <v>P</v>
      </c>
      <c r="N6" s="171" t="str">
        <f>AG14</f>
        <v>C</v>
      </c>
      <c r="O6" s="171" t="str">
        <f>AG15</f>
        <v>P</v>
      </c>
      <c r="P6" s="171" t="str">
        <f>AG16</f>
        <v>F</v>
      </c>
      <c r="Q6" s="171" t="str">
        <f>AG17</f>
        <v>C</v>
      </c>
      <c r="R6" s="171" t="str">
        <f>AG18</f>
        <v>C</v>
      </c>
      <c r="S6" s="171" t="str">
        <f>AG19</f>
        <v>B</v>
      </c>
      <c r="T6" s="171" t="str">
        <f>AG20</f>
        <v>E</v>
      </c>
      <c r="U6" s="171" t="str">
        <f>AG21</f>
        <v>B</v>
      </c>
      <c r="V6" s="171" t="str">
        <f>AG22</f>
        <v>C</v>
      </c>
      <c r="W6" s="171" t="str">
        <f>AG23</f>
        <v>F</v>
      </c>
      <c r="X6" s="110" t="str">
        <f>AG24</f>
        <v/>
      </c>
      <c r="Y6" s="171" t="str">
        <f>AG25</f>
        <v>S</v>
      </c>
      <c r="Z6" s="203">
        <f t="shared" ref="Z6:Z20" si="1">SUM(D26:Y26)</f>
        <v>19</v>
      </c>
      <c r="AA6" s="110">
        <f>AZ26</f>
        <v>42</v>
      </c>
      <c r="AC6" s="21">
        <f>'WEEK 7'!AC6+Z6</f>
        <v>83</v>
      </c>
      <c r="AF6" s="113" t="str">
        <f t="shared" ref="AF6:AU25" si="2">TRIM(AY6)</f>
        <v>T</v>
      </c>
      <c r="AG6" s="113" t="str">
        <f t="shared" si="0"/>
        <v>T</v>
      </c>
      <c r="AH6" s="113" t="str">
        <f t="shared" si="0"/>
        <v>T</v>
      </c>
      <c r="AI6" s="113" t="str">
        <f t="shared" si="0"/>
        <v>T</v>
      </c>
      <c r="AJ6" s="113" t="str">
        <f t="shared" si="0"/>
        <v>L</v>
      </c>
      <c r="AK6" s="113" t="str">
        <f t="shared" si="0"/>
        <v>L</v>
      </c>
      <c r="AL6" s="113" t="str">
        <f t="shared" si="0"/>
        <v>L</v>
      </c>
      <c r="AM6" s="113" t="str">
        <f t="shared" si="0"/>
        <v>T</v>
      </c>
      <c r="AN6" s="113" t="str">
        <f t="shared" si="0"/>
        <v>T</v>
      </c>
      <c r="AO6" s="113" t="str">
        <f t="shared" si="0"/>
        <v>L</v>
      </c>
      <c r="AP6" s="113" t="str">
        <f t="shared" si="0"/>
        <v>T</v>
      </c>
      <c r="AQ6" s="113" t="str">
        <f t="shared" si="0"/>
        <v>L</v>
      </c>
      <c r="AR6" s="113" t="str">
        <f t="shared" si="0"/>
        <v>T</v>
      </c>
      <c r="AS6" s="113" t="str">
        <f t="shared" si="0"/>
        <v>T</v>
      </c>
      <c r="AT6" s="113" t="str">
        <f t="shared" si="0"/>
        <v>L</v>
      </c>
      <c r="AU6" s="113" t="str">
        <f t="shared" si="0"/>
        <v>L</v>
      </c>
      <c r="AV6" s="113" t="str">
        <f t="shared" si="0"/>
        <v/>
      </c>
      <c r="AW6" s="12"/>
      <c r="AX6" s="92"/>
      <c r="AY6" s="199" t="s">
        <v>123</v>
      </c>
      <c r="AZ6" s="199" t="s">
        <v>123</v>
      </c>
      <c r="BA6" s="199" t="s">
        <v>123</v>
      </c>
      <c r="BB6" s="199" t="s">
        <v>123</v>
      </c>
      <c r="BC6" s="199" t="s">
        <v>132</v>
      </c>
      <c r="BD6" s="199" t="s">
        <v>132</v>
      </c>
      <c r="BE6" s="199" t="s">
        <v>132</v>
      </c>
      <c r="BF6" s="170" t="s">
        <v>123</v>
      </c>
      <c r="BG6" s="199" t="s">
        <v>123</v>
      </c>
      <c r="BH6" s="199" t="s">
        <v>132</v>
      </c>
      <c r="BI6" s="199" t="s">
        <v>123</v>
      </c>
      <c r="BJ6" s="199" t="s">
        <v>132</v>
      </c>
      <c r="BK6" s="199" t="s">
        <v>123</v>
      </c>
      <c r="BL6" s="199" t="s">
        <v>123</v>
      </c>
      <c r="BM6" s="199" t="s">
        <v>132</v>
      </c>
      <c r="BN6" s="199" t="s">
        <v>132</v>
      </c>
      <c r="BO6" s="123"/>
      <c r="BP6" s="198">
        <v>8.3333333333333329E-2</v>
      </c>
      <c r="BQ6" s="199" t="s">
        <v>132</v>
      </c>
      <c r="BR6" s="199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71" t="str">
        <f>AH5</f>
        <v>A</v>
      </c>
      <c r="E7" s="171" t="str">
        <f>AH6</f>
        <v>T</v>
      </c>
      <c r="F7" s="171" t="str">
        <f>AH7</f>
        <v>MN</v>
      </c>
      <c r="G7" s="110" t="str">
        <f>AH8</f>
        <v>U</v>
      </c>
      <c r="H7" s="171" t="str">
        <f>AH9</f>
        <v>D</v>
      </c>
      <c r="I7" s="190"/>
      <c r="J7" s="110" t="str">
        <f>AH10</f>
        <v>V</v>
      </c>
      <c r="K7" s="110" t="str">
        <f>AH11</f>
        <v>R</v>
      </c>
      <c r="L7" s="171" t="str">
        <f>AH12</f>
        <v>T</v>
      </c>
      <c r="M7" s="171" t="str">
        <f>AH13</f>
        <v>P</v>
      </c>
      <c r="N7" s="110" t="str">
        <f>AH14</f>
        <v>D</v>
      </c>
      <c r="O7" s="110" t="str">
        <f>AH15</f>
        <v>J</v>
      </c>
      <c r="P7" s="110" t="str">
        <f>AH16</f>
        <v>B</v>
      </c>
      <c r="Q7" s="110" t="str">
        <f>AH17</f>
        <v>B</v>
      </c>
      <c r="R7" s="171" t="str">
        <f>AH18</f>
        <v>C</v>
      </c>
      <c r="S7" s="171" t="str">
        <f>AH19</f>
        <v>B</v>
      </c>
      <c r="T7" s="171" t="str">
        <f>AH20</f>
        <v>E</v>
      </c>
      <c r="U7" s="171" t="str">
        <f>AH21</f>
        <v>B</v>
      </c>
      <c r="V7" s="171" t="str">
        <f>AH22</f>
        <v>C</v>
      </c>
      <c r="W7" s="171" t="str">
        <f>AH23</f>
        <v>F</v>
      </c>
      <c r="X7" s="110" t="str">
        <f>AH24</f>
        <v/>
      </c>
      <c r="Y7" s="171" t="str">
        <f>AH25</f>
        <v>S</v>
      </c>
      <c r="Z7" s="110">
        <f t="shared" si="1"/>
        <v>13</v>
      </c>
      <c r="AA7" s="110">
        <f>BA26</f>
        <v>43</v>
      </c>
      <c r="AC7" s="21">
        <f>'WEEK 7'!AC7+Z7</f>
        <v>78</v>
      </c>
      <c r="AF7" s="113" t="str">
        <f t="shared" si="2"/>
        <v>MN</v>
      </c>
      <c r="AG7" s="113" t="str">
        <f t="shared" si="0"/>
        <v>MN</v>
      </c>
      <c r="AH7" s="113" t="str">
        <f t="shared" si="0"/>
        <v>MN</v>
      </c>
      <c r="AI7" s="113" t="str">
        <f t="shared" si="0"/>
        <v>MR</v>
      </c>
      <c r="AJ7" s="113" t="str">
        <f t="shared" si="0"/>
        <v>MN</v>
      </c>
      <c r="AK7" s="113" t="str">
        <f t="shared" si="0"/>
        <v>MR</v>
      </c>
      <c r="AL7" s="113" t="str">
        <f t="shared" si="0"/>
        <v>MR</v>
      </c>
      <c r="AM7" s="113" t="str">
        <f t="shared" si="0"/>
        <v>MN</v>
      </c>
      <c r="AN7" s="113" t="str">
        <f t="shared" si="0"/>
        <v>MN</v>
      </c>
      <c r="AO7" s="113" t="str">
        <f t="shared" si="0"/>
        <v>MN</v>
      </c>
      <c r="AP7" s="113" t="str">
        <f t="shared" si="0"/>
        <v>MN</v>
      </c>
      <c r="AQ7" s="113" t="str">
        <f t="shared" si="0"/>
        <v>MN</v>
      </c>
      <c r="AR7" s="113" t="str">
        <f t="shared" si="0"/>
        <v>MN</v>
      </c>
      <c r="AS7" s="113" t="str">
        <f t="shared" si="0"/>
        <v>MN</v>
      </c>
      <c r="AT7" s="113" t="str">
        <f t="shared" si="0"/>
        <v>MR</v>
      </c>
      <c r="AU7" s="113" t="str">
        <f t="shared" si="0"/>
        <v>MR</v>
      </c>
      <c r="AV7" s="113" t="str">
        <f t="shared" si="0"/>
        <v/>
      </c>
      <c r="AW7" s="12"/>
      <c r="AX7" s="92"/>
      <c r="AY7" s="199" t="s">
        <v>260</v>
      </c>
      <c r="AZ7" s="199" t="s">
        <v>260</v>
      </c>
      <c r="BA7" s="199" t="s">
        <v>260</v>
      </c>
      <c r="BB7" s="199" t="s">
        <v>262</v>
      </c>
      <c r="BC7" s="199" t="s">
        <v>260</v>
      </c>
      <c r="BD7" s="199" t="s">
        <v>262</v>
      </c>
      <c r="BE7" s="199" t="s">
        <v>262</v>
      </c>
      <c r="BF7" s="170" t="s">
        <v>260</v>
      </c>
      <c r="BG7" s="199" t="s">
        <v>260</v>
      </c>
      <c r="BH7" s="199" t="s">
        <v>260</v>
      </c>
      <c r="BI7" s="199" t="s">
        <v>260</v>
      </c>
      <c r="BJ7" s="199" t="s">
        <v>260</v>
      </c>
      <c r="BK7" s="199" t="s">
        <v>260</v>
      </c>
      <c r="BL7" s="199" t="s">
        <v>260</v>
      </c>
      <c r="BM7" s="199" t="s">
        <v>262</v>
      </c>
      <c r="BN7" s="199" t="s">
        <v>262</v>
      </c>
      <c r="BO7" s="123"/>
      <c r="BP7" s="198">
        <v>0.125</v>
      </c>
      <c r="BQ7" s="199" t="s">
        <v>260</v>
      </c>
      <c r="BR7" s="199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71" t="str">
        <f>AI5</f>
        <v>A</v>
      </c>
      <c r="E8" s="171" t="str">
        <f>AI6</f>
        <v>T</v>
      </c>
      <c r="F8" s="110" t="str">
        <f>AI7</f>
        <v>MR</v>
      </c>
      <c r="G8" s="171" t="str">
        <f>AI8</f>
        <v>B</v>
      </c>
      <c r="H8" s="171" t="str">
        <f>AI9</f>
        <v>D</v>
      </c>
      <c r="I8" s="190"/>
      <c r="J8" s="110" t="str">
        <f>AI10</f>
        <v>V</v>
      </c>
      <c r="K8" s="110" t="str">
        <f>AI11</f>
        <v>R</v>
      </c>
      <c r="L8" s="171" t="str">
        <f>AI12</f>
        <v>T</v>
      </c>
      <c r="M8" s="171" t="str">
        <f>AI13</f>
        <v>P</v>
      </c>
      <c r="N8" s="171" t="str">
        <f>AI14</f>
        <v>C</v>
      </c>
      <c r="O8" s="110" t="str">
        <f>AI15</f>
        <v>J</v>
      </c>
      <c r="P8" s="171" t="str">
        <f>AI16</f>
        <v>F</v>
      </c>
      <c r="Q8" s="171" t="str">
        <f>AI17</f>
        <v>C</v>
      </c>
      <c r="R8" s="110" t="str">
        <f>AI18</f>
        <v>S</v>
      </c>
      <c r="S8" s="171" t="str">
        <f>AI19</f>
        <v>B</v>
      </c>
      <c r="T8" s="171" t="str">
        <f>AI20</f>
        <v>E</v>
      </c>
      <c r="U8" s="171" t="str">
        <f>AI21</f>
        <v>B</v>
      </c>
      <c r="V8" s="171" t="str">
        <f>AI22</f>
        <v>C</v>
      </c>
      <c r="W8" s="171" t="str">
        <f>AI23</f>
        <v>F</v>
      </c>
      <c r="X8" s="110" t="str">
        <f>AI24</f>
        <v/>
      </c>
      <c r="Y8" s="171" t="str">
        <f>AI25</f>
        <v>S</v>
      </c>
      <c r="Z8" s="110">
        <f t="shared" si="1"/>
        <v>15</v>
      </c>
      <c r="AA8" s="110">
        <f>BB26</f>
        <v>32</v>
      </c>
      <c r="AC8" s="21">
        <f>'WEEK 7'!AC8+Z8</f>
        <v>76</v>
      </c>
      <c r="AF8" s="113" t="str">
        <f t="shared" si="2"/>
        <v>B</v>
      </c>
      <c r="AG8" s="113" t="str">
        <f t="shared" si="0"/>
        <v>U</v>
      </c>
      <c r="AH8" s="113" t="str">
        <f t="shared" si="0"/>
        <v>U</v>
      </c>
      <c r="AI8" s="113" t="str">
        <f t="shared" si="0"/>
        <v>B</v>
      </c>
      <c r="AJ8" s="113" t="str">
        <f t="shared" si="0"/>
        <v>U</v>
      </c>
      <c r="AK8" s="113" t="str">
        <f t="shared" si="0"/>
        <v>B</v>
      </c>
      <c r="AL8" s="113" t="str">
        <f t="shared" si="0"/>
        <v>U</v>
      </c>
      <c r="AM8" s="113" t="str">
        <f t="shared" si="0"/>
        <v>B</v>
      </c>
      <c r="AN8" s="113" t="str">
        <f t="shared" si="0"/>
        <v>B</v>
      </c>
      <c r="AO8" s="113" t="str">
        <f t="shared" si="0"/>
        <v>U</v>
      </c>
      <c r="AP8" s="113" t="str">
        <f t="shared" si="0"/>
        <v>B</v>
      </c>
      <c r="AQ8" s="113" t="str">
        <f t="shared" si="0"/>
        <v>B</v>
      </c>
      <c r="AR8" s="113" t="str">
        <f t="shared" si="0"/>
        <v>B</v>
      </c>
      <c r="AS8" s="113" t="str">
        <f t="shared" si="0"/>
        <v>U</v>
      </c>
      <c r="AT8" s="113" t="str">
        <f t="shared" si="0"/>
        <v>U</v>
      </c>
      <c r="AU8" s="113" t="str">
        <f t="shared" si="0"/>
        <v>U</v>
      </c>
      <c r="AV8" s="113" t="str">
        <f t="shared" si="0"/>
        <v/>
      </c>
      <c r="AW8" s="12"/>
      <c r="AX8" s="92"/>
      <c r="AY8" s="199" t="s">
        <v>127</v>
      </c>
      <c r="AZ8" s="199" t="s">
        <v>135</v>
      </c>
      <c r="BA8" s="199" t="s">
        <v>135</v>
      </c>
      <c r="BB8" s="199" t="s">
        <v>127</v>
      </c>
      <c r="BC8" s="199" t="s">
        <v>135</v>
      </c>
      <c r="BD8" s="199" t="s">
        <v>127</v>
      </c>
      <c r="BE8" s="199" t="s">
        <v>135</v>
      </c>
      <c r="BF8" s="170" t="s">
        <v>127</v>
      </c>
      <c r="BG8" s="199" t="s">
        <v>127</v>
      </c>
      <c r="BH8" s="199" t="s">
        <v>135</v>
      </c>
      <c r="BI8" s="199" t="s">
        <v>127</v>
      </c>
      <c r="BJ8" s="199" t="s">
        <v>127</v>
      </c>
      <c r="BK8" s="199" t="s">
        <v>127</v>
      </c>
      <c r="BL8" s="199" t="s">
        <v>135</v>
      </c>
      <c r="BM8" s="199" t="s">
        <v>135</v>
      </c>
      <c r="BN8" s="199" t="s">
        <v>135</v>
      </c>
      <c r="BO8" s="123"/>
      <c r="BP8" s="198">
        <v>0.16666666666666666</v>
      </c>
      <c r="BQ8" s="199" t="s">
        <v>135</v>
      </c>
      <c r="BR8" s="199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10" t="str">
        <f>AJ5</f>
        <v>M</v>
      </c>
      <c r="E9" s="110" t="str">
        <f>AJ6</f>
        <v>L</v>
      </c>
      <c r="F9" s="171" t="str">
        <f>AJ7</f>
        <v>MN</v>
      </c>
      <c r="G9" s="110" t="str">
        <f>AJ8</f>
        <v>U</v>
      </c>
      <c r="H9" s="171" t="str">
        <f>AJ9</f>
        <v>D</v>
      </c>
      <c r="I9" s="190"/>
      <c r="J9" s="110" t="str">
        <f>AJ10</f>
        <v>V</v>
      </c>
      <c r="K9" s="110" t="str">
        <f>AJ11</f>
        <v>R</v>
      </c>
      <c r="L9" s="110" t="str">
        <f>AJ12</f>
        <v>C</v>
      </c>
      <c r="M9" s="110" t="str">
        <f>AJ13</f>
        <v>J</v>
      </c>
      <c r="N9" s="171" t="str">
        <f>AJ14</f>
        <v>C</v>
      </c>
      <c r="O9" s="110" t="str">
        <f>AJ15</f>
        <v>J</v>
      </c>
      <c r="P9" s="171" t="str">
        <f>AJ16</f>
        <v>F</v>
      </c>
      <c r="Q9" s="110" t="str">
        <f>AJ17</f>
        <v>B</v>
      </c>
      <c r="R9" s="171" t="str">
        <f>AJ18</f>
        <v>C</v>
      </c>
      <c r="S9" s="110" t="str">
        <f>AJ19</f>
        <v>S</v>
      </c>
      <c r="T9" s="110" t="str">
        <f>AJ20</f>
        <v>B</v>
      </c>
      <c r="U9" s="110" t="str">
        <f>AJ21</f>
        <v>P</v>
      </c>
      <c r="V9" s="110" t="str">
        <f>AJ22</f>
        <v>R</v>
      </c>
      <c r="W9" s="171" t="str">
        <f>AJ23</f>
        <v>F</v>
      </c>
      <c r="X9" s="110" t="str">
        <f>AJ24</f>
        <v/>
      </c>
      <c r="Y9" s="171" t="str">
        <f>AJ25</f>
        <v>S</v>
      </c>
      <c r="Z9" s="110">
        <f t="shared" si="1"/>
        <v>7</v>
      </c>
      <c r="AA9" s="110">
        <f>BC26</f>
        <v>45</v>
      </c>
      <c r="AC9" s="21">
        <f>'WEEK 7'!AC9+Z9</f>
        <v>60</v>
      </c>
      <c r="AF9" s="113" t="str">
        <f t="shared" si="2"/>
        <v>D</v>
      </c>
      <c r="AG9" s="113" t="str">
        <f t="shared" si="0"/>
        <v>D</v>
      </c>
      <c r="AH9" s="113" t="str">
        <f t="shared" si="0"/>
        <v>D</v>
      </c>
      <c r="AI9" s="113" t="str">
        <f t="shared" si="0"/>
        <v>D</v>
      </c>
      <c r="AJ9" s="113" t="str">
        <f t="shared" si="0"/>
        <v>D</v>
      </c>
      <c r="AK9" s="113" t="str">
        <f t="shared" si="0"/>
        <v>Y</v>
      </c>
      <c r="AL9" s="113" t="str">
        <f t="shared" si="0"/>
        <v>Y</v>
      </c>
      <c r="AM9" s="113" t="str">
        <f t="shared" si="0"/>
        <v>D</v>
      </c>
      <c r="AN9" s="113" t="str">
        <f t="shared" si="0"/>
        <v>Y</v>
      </c>
      <c r="AO9" s="113" t="str">
        <f t="shared" si="0"/>
        <v>D</v>
      </c>
      <c r="AP9" s="113" t="str">
        <f t="shared" si="0"/>
        <v>D</v>
      </c>
      <c r="AQ9" s="113" t="str">
        <f t="shared" si="0"/>
        <v>D</v>
      </c>
      <c r="AR9" s="113" t="str">
        <f t="shared" si="0"/>
        <v>D</v>
      </c>
      <c r="AS9" s="113" t="str">
        <f t="shared" si="0"/>
        <v>D</v>
      </c>
      <c r="AT9" s="113" t="str">
        <f t="shared" si="0"/>
        <v>D</v>
      </c>
      <c r="AU9" s="113" t="str">
        <f t="shared" si="0"/>
        <v>D</v>
      </c>
      <c r="AV9" s="113" t="str">
        <f t="shared" si="0"/>
        <v/>
      </c>
      <c r="AW9" s="12"/>
      <c r="AX9" s="92"/>
      <c r="AY9" s="199" t="s">
        <v>141</v>
      </c>
      <c r="AZ9" s="199" t="s">
        <v>141</v>
      </c>
      <c r="BA9" s="199" t="s">
        <v>141</v>
      </c>
      <c r="BB9" s="199" t="s">
        <v>141</v>
      </c>
      <c r="BC9" s="199" t="s">
        <v>141</v>
      </c>
      <c r="BD9" s="199" t="s">
        <v>261</v>
      </c>
      <c r="BE9" s="199" t="s">
        <v>261</v>
      </c>
      <c r="BF9" s="170" t="s">
        <v>141</v>
      </c>
      <c r="BG9" s="199" t="s">
        <v>261</v>
      </c>
      <c r="BH9" s="199" t="s">
        <v>141</v>
      </c>
      <c r="BI9" s="199" t="s">
        <v>141</v>
      </c>
      <c r="BJ9" s="199" t="s">
        <v>141</v>
      </c>
      <c r="BK9" s="199" t="s">
        <v>141</v>
      </c>
      <c r="BL9" s="199" t="s">
        <v>141</v>
      </c>
      <c r="BM9" s="199" t="s">
        <v>141</v>
      </c>
      <c r="BN9" s="199" t="s">
        <v>141</v>
      </c>
      <c r="BO9" s="123"/>
      <c r="BP9" s="198">
        <v>0.20833333333333334</v>
      </c>
      <c r="BQ9" s="199" t="s">
        <v>141</v>
      </c>
      <c r="BR9" s="199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>M</v>
      </c>
      <c r="E10" s="110" t="str">
        <f>AK6</f>
        <v>L</v>
      </c>
      <c r="F10" s="110" t="str">
        <f>AK7</f>
        <v>MR</v>
      </c>
      <c r="G10" s="171" t="str">
        <f>AK8</f>
        <v>B</v>
      </c>
      <c r="H10" s="110" t="str">
        <f>AK9</f>
        <v>Y</v>
      </c>
      <c r="I10" s="190"/>
      <c r="J10" s="110" t="str">
        <f>AK10</f>
        <v>V</v>
      </c>
      <c r="K10" s="110" t="str">
        <f>AK11</f>
        <v>R</v>
      </c>
      <c r="L10" s="110" t="str">
        <f>AK12</f>
        <v>C</v>
      </c>
      <c r="M10" s="171" t="str">
        <f>AK13</f>
        <v>P</v>
      </c>
      <c r="N10" s="171" t="str">
        <f>AK14</f>
        <v>C</v>
      </c>
      <c r="O10" s="110" t="str">
        <f>AK15</f>
        <v>J</v>
      </c>
      <c r="P10" s="171" t="str">
        <f>AK16</f>
        <v>F</v>
      </c>
      <c r="Q10" s="110" t="str">
        <f>AK17</f>
        <v>B</v>
      </c>
      <c r="R10" s="110" t="str">
        <f>AK18</f>
        <v>S</v>
      </c>
      <c r="S10" s="171" t="str">
        <f>AK19</f>
        <v>B</v>
      </c>
      <c r="T10" s="171" t="str">
        <f>AK20</f>
        <v>E</v>
      </c>
      <c r="U10" s="110" t="str">
        <f>AK21</f>
        <v>P</v>
      </c>
      <c r="V10" s="171" t="str">
        <f>AK22</f>
        <v>C</v>
      </c>
      <c r="W10" s="110" t="str">
        <f>AK23</f>
        <v>C</v>
      </c>
      <c r="X10" s="110" t="str">
        <f>AK24</f>
        <v/>
      </c>
      <c r="Y10" s="185" t="str">
        <f>AK25</f>
        <v>G</v>
      </c>
      <c r="Z10" s="213">
        <f t="shared" si="1"/>
        <v>7</v>
      </c>
      <c r="AA10" s="110">
        <f>BD26</f>
        <v>36</v>
      </c>
      <c r="AC10" s="21">
        <f>'WEEK 7'!AC10+Z10</f>
        <v>67</v>
      </c>
      <c r="AF10" s="113" t="str">
        <f t="shared" si="2"/>
        <v>V</v>
      </c>
      <c r="AG10" s="113" t="str">
        <f t="shared" si="0"/>
        <v>R</v>
      </c>
      <c r="AH10" s="113" t="str">
        <f t="shared" si="0"/>
        <v>V</v>
      </c>
      <c r="AI10" s="113" t="str">
        <f t="shared" si="0"/>
        <v>V</v>
      </c>
      <c r="AJ10" s="113" t="str">
        <f t="shared" si="0"/>
        <v>V</v>
      </c>
      <c r="AK10" s="113" t="str">
        <f t="shared" si="0"/>
        <v>V</v>
      </c>
      <c r="AL10" s="113" t="str">
        <f t="shared" si="0"/>
        <v>V</v>
      </c>
      <c r="AM10" s="113" t="str">
        <f t="shared" si="0"/>
        <v>V</v>
      </c>
      <c r="AN10" s="113" t="str">
        <f t="shared" si="0"/>
        <v>V</v>
      </c>
      <c r="AO10" s="113" t="str">
        <f t="shared" si="0"/>
        <v>R</v>
      </c>
      <c r="AP10" s="113" t="str">
        <f t="shared" si="0"/>
        <v>V</v>
      </c>
      <c r="AQ10" s="113" t="str">
        <f t="shared" si="0"/>
        <v>V</v>
      </c>
      <c r="AR10" s="113" t="str">
        <f t="shared" si="0"/>
        <v>V</v>
      </c>
      <c r="AS10" s="113" t="str">
        <f t="shared" si="0"/>
        <v>V</v>
      </c>
      <c r="AT10" s="113" t="str">
        <f t="shared" si="0"/>
        <v>R</v>
      </c>
      <c r="AU10" s="113" t="str">
        <f t="shared" si="0"/>
        <v>V</v>
      </c>
      <c r="AV10" s="113" t="str">
        <f t="shared" si="0"/>
        <v/>
      </c>
      <c r="AW10" s="12"/>
      <c r="AX10" s="92"/>
      <c r="AY10" s="199" t="s">
        <v>136</v>
      </c>
      <c r="AZ10" s="199" t="s">
        <v>131</v>
      </c>
      <c r="BA10" s="199" t="s">
        <v>136</v>
      </c>
      <c r="BB10" s="199" t="s">
        <v>136</v>
      </c>
      <c r="BC10" s="199" t="s">
        <v>136</v>
      </c>
      <c r="BD10" s="199" t="s">
        <v>136</v>
      </c>
      <c r="BE10" s="199" t="s">
        <v>136</v>
      </c>
      <c r="BF10" s="170" t="s">
        <v>136</v>
      </c>
      <c r="BG10" s="199" t="s">
        <v>136</v>
      </c>
      <c r="BH10" s="199" t="s">
        <v>131</v>
      </c>
      <c r="BI10" s="199" t="s">
        <v>136</v>
      </c>
      <c r="BJ10" s="199" t="s">
        <v>136</v>
      </c>
      <c r="BK10" s="199" t="s">
        <v>136</v>
      </c>
      <c r="BL10" s="199" t="s">
        <v>136</v>
      </c>
      <c r="BM10" s="199" t="s">
        <v>131</v>
      </c>
      <c r="BN10" s="199" t="s">
        <v>136</v>
      </c>
      <c r="BO10" s="123"/>
      <c r="BP10" s="198">
        <v>0.5</v>
      </c>
      <c r="BQ10" s="199" t="s">
        <v>131</v>
      </c>
      <c r="BR10" s="199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>M</v>
      </c>
      <c r="E11" s="110" t="str">
        <f>AL6</f>
        <v>L</v>
      </c>
      <c r="F11" s="110" t="str">
        <f>AL7</f>
        <v>MR</v>
      </c>
      <c r="G11" s="110" t="str">
        <f>AL8</f>
        <v>U</v>
      </c>
      <c r="H11" s="110" t="str">
        <f>AL9</f>
        <v>Y</v>
      </c>
      <c r="I11" s="190"/>
      <c r="J11" s="110" t="str">
        <f>AL10</f>
        <v>V</v>
      </c>
      <c r="K11" s="110" t="str">
        <f>AL11</f>
        <v>R</v>
      </c>
      <c r="L11" s="171" t="str">
        <f>AL12</f>
        <v>T</v>
      </c>
      <c r="M11" s="171" t="str">
        <f>AL13</f>
        <v>P</v>
      </c>
      <c r="N11" s="110" t="str">
        <f>AL14</f>
        <v>D</v>
      </c>
      <c r="O11" s="110" t="str">
        <f>AL15</f>
        <v>J</v>
      </c>
      <c r="P11" s="110" t="str">
        <f>AL16</f>
        <v>B</v>
      </c>
      <c r="Q11" s="110" t="str">
        <f>AL17</f>
        <v>B</v>
      </c>
      <c r="R11" s="171" t="str">
        <f>AL18</f>
        <v>C</v>
      </c>
      <c r="S11" s="171" t="str">
        <f>AL19</f>
        <v>B</v>
      </c>
      <c r="T11" s="171" t="str">
        <f>AL20</f>
        <v>E</v>
      </c>
      <c r="U11" s="171" t="str">
        <f>AL21</f>
        <v>B</v>
      </c>
      <c r="V11" s="171" t="str">
        <f>AL22</f>
        <v>C</v>
      </c>
      <c r="W11" s="171" t="str">
        <f>AL23</f>
        <v>F</v>
      </c>
      <c r="X11" s="110" t="str">
        <f>AL24</f>
        <v/>
      </c>
      <c r="Y11" s="171" t="str">
        <f>AL25</f>
        <v>S</v>
      </c>
      <c r="Z11" s="110">
        <f t="shared" si="1"/>
        <v>9</v>
      </c>
      <c r="AA11" s="110">
        <f>BE26</f>
        <v>35</v>
      </c>
      <c r="AC11" s="21">
        <f>'WEEK 7'!AC11+Z11</f>
        <v>74</v>
      </c>
      <c r="AF11" s="113" t="str">
        <f t="shared" si="2"/>
        <v>R</v>
      </c>
      <c r="AG11" s="113" t="str">
        <f t="shared" si="0"/>
        <v>B</v>
      </c>
      <c r="AH11" s="113" t="str">
        <f t="shared" si="0"/>
        <v>R</v>
      </c>
      <c r="AI11" s="113" t="str">
        <f t="shared" si="0"/>
        <v>R</v>
      </c>
      <c r="AJ11" s="113" t="str">
        <f t="shared" si="0"/>
        <v>R</v>
      </c>
      <c r="AK11" s="113" t="str">
        <f t="shared" si="0"/>
        <v>R</v>
      </c>
      <c r="AL11" s="113" t="str">
        <f t="shared" si="0"/>
        <v>R</v>
      </c>
      <c r="AM11" s="113" t="str">
        <f t="shared" si="0"/>
        <v>R</v>
      </c>
      <c r="AN11" s="113" t="str">
        <f t="shared" si="0"/>
        <v>R</v>
      </c>
      <c r="AO11" s="113" t="str">
        <f t="shared" si="0"/>
        <v>R</v>
      </c>
      <c r="AP11" s="113" t="str">
        <f t="shared" si="0"/>
        <v>R</v>
      </c>
      <c r="AQ11" s="113" t="str">
        <f t="shared" si="0"/>
        <v>R</v>
      </c>
      <c r="AR11" s="113" t="str">
        <f t="shared" si="0"/>
        <v>R</v>
      </c>
      <c r="AS11" s="113" t="str">
        <f t="shared" si="0"/>
        <v>R</v>
      </c>
      <c r="AT11" s="113" t="str">
        <f t="shared" si="0"/>
        <v>R</v>
      </c>
      <c r="AU11" s="113" t="str">
        <f t="shared" si="0"/>
        <v>R</v>
      </c>
      <c r="AV11" s="113" t="str">
        <f t="shared" si="0"/>
        <v/>
      </c>
      <c r="AW11" s="12"/>
      <c r="AX11" s="92"/>
      <c r="AY11" s="199" t="s">
        <v>131</v>
      </c>
      <c r="AZ11" s="199" t="s">
        <v>127</v>
      </c>
      <c r="BA11" s="199" t="s">
        <v>131</v>
      </c>
      <c r="BB11" s="199" t="s">
        <v>131</v>
      </c>
      <c r="BC11" s="199" t="s">
        <v>131</v>
      </c>
      <c r="BD11" s="199" t="s">
        <v>131</v>
      </c>
      <c r="BE11" s="199" t="s">
        <v>131</v>
      </c>
      <c r="BF11" s="170" t="s">
        <v>131</v>
      </c>
      <c r="BG11" s="199" t="s">
        <v>131</v>
      </c>
      <c r="BH11" s="199" t="s">
        <v>131</v>
      </c>
      <c r="BI11" s="199" t="s">
        <v>131</v>
      </c>
      <c r="BJ11" s="199" t="s">
        <v>131</v>
      </c>
      <c r="BK11" s="199" t="s">
        <v>131</v>
      </c>
      <c r="BL11" s="199" t="s">
        <v>131</v>
      </c>
      <c r="BM11" s="199" t="s">
        <v>131</v>
      </c>
      <c r="BN11" s="199" t="s">
        <v>131</v>
      </c>
      <c r="BO11" s="123"/>
      <c r="BP11" s="198">
        <v>0.54166666666666663</v>
      </c>
      <c r="BQ11" s="199" t="s">
        <v>131</v>
      </c>
      <c r="BR11" s="199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71" t="str">
        <f>AM5</f>
        <v>A</v>
      </c>
      <c r="E12" s="171" t="str">
        <f>AM6</f>
        <v>T</v>
      </c>
      <c r="F12" s="171" t="str">
        <f>AM7</f>
        <v>MN</v>
      </c>
      <c r="G12" s="171" t="str">
        <f>AM8</f>
        <v>B</v>
      </c>
      <c r="H12" s="171" t="str">
        <f>AM9</f>
        <v>D</v>
      </c>
      <c r="I12" s="190"/>
      <c r="J12" s="202" t="s">
        <v>263</v>
      </c>
      <c r="K12" s="110" t="str">
        <f>AM11</f>
        <v>R</v>
      </c>
      <c r="L12" s="171" t="str">
        <f>AM12</f>
        <v>T</v>
      </c>
      <c r="M12" s="171" t="str">
        <f>AM13</f>
        <v>P</v>
      </c>
      <c r="N12" s="110" t="str">
        <f>AM14</f>
        <v>D</v>
      </c>
      <c r="O12" s="110" t="str">
        <f>AM15</f>
        <v>J</v>
      </c>
      <c r="P12" s="110" t="str">
        <f>AM16</f>
        <v>B</v>
      </c>
      <c r="Q12" s="171" t="str">
        <f>AM17</f>
        <v>C</v>
      </c>
      <c r="R12" s="171" t="str">
        <f>AM18</f>
        <v>C</v>
      </c>
      <c r="S12" s="110" t="str">
        <f>AM19</f>
        <v>S</v>
      </c>
      <c r="T12" s="171" t="str">
        <f>AM20</f>
        <v>E</v>
      </c>
      <c r="U12" s="171" t="str">
        <f>AM21</f>
        <v>B</v>
      </c>
      <c r="V12" s="171" t="str">
        <f>AM22</f>
        <v>C</v>
      </c>
      <c r="W12" s="171" t="str">
        <f>AM23</f>
        <v>F</v>
      </c>
      <c r="X12" s="110" t="str">
        <f>AM24</f>
        <v/>
      </c>
      <c r="Y12" s="171" t="str">
        <f>AM25</f>
        <v>S</v>
      </c>
      <c r="Z12" s="110">
        <f t="shared" si="1"/>
        <v>14</v>
      </c>
      <c r="AA12" s="110">
        <f>BF26</f>
        <v>53</v>
      </c>
      <c r="AC12" s="21">
        <f>'WEEK 7'!AC12+Z12</f>
        <v>73</v>
      </c>
      <c r="AF12" s="113" t="str">
        <f t="shared" si="2"/>
        <v>T</v>
      </c>
      <c r="AG12" s="113" t="str">
        <f t="shared" si="0"/>
        <v>T</v>
      </c>
      <c r="AH12" s="113" t="str">
        <f t="shared" si="0"/>
        <v>T</v>
      </c>
      <c r="AI12" s="113" t="str">
        <f t="shared" si="0"/>
        <v>T</v>
      </c>
      <c r="AJ12" s="113" t="str">
        <f t="shared" si="0"/>
        <v>C</v>
      </c>
      <c r="AK12" s="113" t="str">
        <f t="shared" si="0"/>
        <v>C</v>
      </c>
      <c r="AL12" s="113" t="str">
        <f t="shared" si="0"/>
        <v>T</v>
      </c>
      <c r="AM12" s="113" t="str">
        <f t="shared" si="0"/>
        <v>T</v>
      </c>
      <c r="AN12" s="113" t="str">
        <f t="shared" si="0"/>
        <v>T</v>
      </c>
      <c r="AO12" s="113" t="str">
        <f t="shared" si="0"/>
        <v>T</v>
      </c>
      <c r="AP12" s="113" t="str">
        <f t="shared" si="0"/>
        <v>T</v>
      </c>
      <c r="AQ12" s="113" t="str">
        <f t="shared" si="0"/>
        <v>T</v>
      </c>
      <c r="AR12" s="113" t="str">
        <f t="shared" si="0"/>
        <v>T</v>
      </c>
      <c r="AS12" s="113" t="str">
        <f t="shared" si="0"/>
        <v>T</v>
      </c>
      <c r="AT12" s="113" t="str">
        <f t="shared" si="0"/>
        <v>T</v>
      </c>
      <c r="AU12" s="113" t="str">
        <f t="shared" si="0"/>
        <v>T</v>
      </c>
      <c r="AV12" s="113" t="str">
        <f t="shared" si="0"/>
        <v/>
      </c>
      <c r="AW12" s="12"/>
      <c r="AX12" s="92"/>
      <c r="AY12" s="199" t="s">
        <v>123</v>
      </c>
      <c r="AZ12" s="199" t="s">
        <v>123</v>
      </c>
      <c r="BA12" s="199" t="s">
        <v>123</v>
      </c>
      <c r="BB12" s="199" t="s">
        <v>123</v>
      </c>
      <c r="BC12" s="199" t="s">
        <v>128</v>
      </c>
      <c r="BD12" s="199" t="s">
        <v>128</v>
      </c>
      <c r="BE12" s="199" t="s">
        <v>123</v>
      </c>
      <c r="BF12" s="170" t="s">
        <v>123</v>
      </c>
      <c r="BG12" s="199" t="s">
        <v>123</v>
      </c>
      <c r="BH12" s="199" t="s">
        <v>123</v>
      </c>
      <c r="BI12" s="199" t="s">
        <v>123</v>
      </c>
      <c r="BJ12" s="199" t="s">
        <v>123</v>
      </c>
      <c r="BK12" s="199" t="s">
        <v>123</v>
      </c>
      <c r="BL12" s="199" t="s">
        <v>123</v>
      </c>
      <c r="BM12" s="199" t="s">
        <v>123</v>
      </c>
      <c r="BN12" s="199" t="s">
        <v>123</v>
      </c>
      <c r="BO12" s="123"/>
      <c r="BP12" s="198">
        <v>0.58333333333333337</v>
      </c>
      <c r="BQ12" s="199" t="s">
        <v>123</v>
      </c>
      <c r="BR12" s="199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71" t="str">
        <f>AN5</f>
        <v>A</v>
      </c>
      <c r="E13" s="171" t="str">
        <f>AN6</f>
        <v>T</v>
      </c>
      <c r="F13" s="171" t="str">
        <f>AN7</f>
        <v>MN</v>
      </c>
      <c r="G13" s="171" t="str">
        <f>AN8</f>
        <v>B</v>
      </c>
      <c r="H13" s="110" t="str">
        <f>AN9</f>
        <v>Y</v>
      </c>
      <c r="I13" s="190"/>
      <c r="J13" s="110" t="str">
        <f>AN10</f>
        <v>V</v>
      </c>
      <c r="K13" s="110" t="str">
        <f>AN11</f>
        <v>R</v>
      </c>
      <c r="L13" s="171" t="str">
        <f>AN12</f>
        <v>T</v>
      </c>
      <c r="M13" s="171" t="str">
        <f>AN13</f>
        <v>P</v>
      </c>
      <c r="N13" s="171" t="str">
        <f>AN14</f>
        <v>C</v>
      </c>
      <c r="O13" s="110" t="str">
        <f>AN15</f>
        <v>J</v>
      </c>
      <c r="P13" s="171" t="str">
        <f>AN16</f>
        <v>F</v>
      </c>
      <c r="Q13" s="171" t="str">
        <f>AN17</f>
        <v>C</v>
      </c>
      <c r="R13" s="171" t="str">
        <f>AN18</f>
        <v>C</v>
      </c>
      <c r="S13" s="110" t="str">
        <f>AN19</f>
        <v>S</v>
      </c>
      <c r="T13" s="171" t="str">
        <f>AN20</f>
        <v>E</v>
      </c>
      <c r="U13" s="171" t="str">
        <f>AN21</f>
        <v>B</v>
      </c>
      <c r="V13" s="171" t="str">
        <f>AN22</f>
        <v>C</v>
      </c>
      <c r="W13" s="171" t="str">
        <f>AN23</f>
        <v>F</v>
      </c>
      <c r="X13" s="110" t="str">
        <f>AN24</f>
        <v/>
      </c>
      <c r="Y13" s="171" t="str">
        <f>AN25</f>
        <v>S</v>
      </c>
      <c r="Z13" s="110">
        <f t="shared" si="1"/>
        <v>15</v>
      </c>
      <c r="AA13" s="110">
        <f>BG26</f>
        <v>40</v>
      </c>
      <c r="AC13" s="21">
        <f>'WEEK 7'!AC13+Z13</f>
        <v>74</v>
      </c>
      <c r="AF13" s="113" t="str">
        <f t="shared" si="2"/>
        <v>P</v>
      </c>
      <c r="AG13" s="113" t="str">
        <f t="shared" si="0"/>
        <v>P</v>
      </c>
      <c r="AH13" s="113" t="str">
        <f t="shared" si="0"/>
        <v>P</v>
      </c>
      <c r="AI13" s="113" t="str">
        <f t="shared" si="0"/>
        <v>P</v>
      </c>
      <c r="AJ13" s="113" t="str">
        <f t="shared" si="0"/>
        <v>J</v>
      </c>
      <c r="AK13" s="113" t="str">
        <f t="shared" si="0"/>
        <v>P</v>
      </c>
      <c r="AL13" s="113" t="str">
        <f t="shared" si="0"/>
        <v>P</v>
      </c>
      <c r="AM13" s="113" t="str">
        <f t="shared" si="0"/>
        <v>P</v>
      </c>
      <c r="AN13" s="113" t="str">
        <f t="shared" si="0"/>
        <v>P</v>
      </c>
      <c r="AO13" s="113" t="str">
        <f t="shared" si="0"/>
        <v>P</v>
      </c>
      <c r="AP13" s="113" t="str">
        <f t="shared" si="0"/>
        <v>P</v>
      </c>
      <c r="AQ13" s="113" t="str">
        <f t="shared" si="0"/>
        <v>P</v>
      </c>
      <c r="AR13" s="113" t="str">
        <f t="shared" si="0"/>
        <v>P</v>
      </c>
      <c r="AS13" s="113" t="str">
        <f t="shared" si="0"/>
        <v>P</v>
      </c>
      <c r="AT13" s="113" t="str">
        <f t="shared" si="0"/>
        <v>J</v>
      </c>
      <c r="AU13" s="113" t="str">
        <f t="shared" si="0"/>
        <v>P</v>
      </c>
      <c r="AV13" s="113" t="str">
        <f t="shared" si="0"/>
        <v/>
      </c>
      <c r="AW13" s="12"/>
      <c r="AX13" s="92"/>
      <c r="AY13" s="199" t="s">
        <v>134</v>
      </c>
      <c r="AZ13" s="199" t="s">
        <v>134</v>
      </c>
      <c r="BA13" s="199" t="s">
        <v>134</v>
      </c>
      <c r="BB13" s="199" t="s">
        <v>134</v>
      </c>
      <c r="BC13" s="199" t="s">
        <v>126</v>
      </c>
      <c r="BD13" s="199" t="s">
        <v>134</v>
      </c>
      <c r="BE13" s="199" t="s">
        <v>134</v>
      </c>
      <c r="BF13" s="170" t="s">
        <v>134</v>
      </c>
      <c r="BG13" s="199" t="s">
        <v>134</v>
      </c>
      <c r="BH13" s="199" t="s">
        <v>134</v>
      </c>
      <c r="BI13" s="199" t="s">
        <v>134</v>
      </c>
      <c r="BJ13" s="199" t="s">
        <v>134</v>
      </c>
      <c r="BK13" s="199" t="s">
        <v>134</v>
      </c>
      <c r="BL13" s="199" t="s">
        <v>134</v>
      </c>
      <c r="BM13" s="199" t="s">
        <v>126</v>
      </c>
      <c r="BN13" s="199" t="s">
        <v>134</v>
      </c>
      <c r="BO13" s="123"/>
      <c r="BP13" s="198">
        <v>0.625</v>
      </c>
      <c r="BQ13" s="199" t="s">
        <v>134</v>
      </c>
      <c r="BR13" s="199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71" t="str">
        <f>AO5</f>
        <v>A</v>
      </c>
      <c r="E14" s="110" t="str">
        <f>AO6</f>
        <v>L</v>
      </c>
      <c r="F14" s="171" t="str">
        <f>AO7</f>
        <v>MN</v>
      </c>
      <c r="G14" s="110" t="str">
        <f>AO8</f>
        <v>U</v>
      </c>
      <c r="H14" s="171" t="str">
        <f>AO9</f>
        <v>D</v>
      </c>
      <c r="I14" s="190"/>
      <c r="J14" s="171" t="str">
        <f>AO10</f>
        <v>R</v>
      </c>
      <c r="K14" s="110" t="str">
        <f>AO11</f>
        <v>R</v>
      </c>
      <c r="L14" s="171" t="str">
        <f>AO12</f>
        <v>T</v>
      </c>
      <c r="M14" s="171" t="str">
        <f>AO13</f>
        <v>P</v>
      </c>
      <c r="N14" s="171" t="str">
        <f>AO14</f>
        <v>C</v>
      </c>
      <c r="O14" s="110" t="str">
        <f>AO15</f>
        <v>J</v>
      </c>
      <c r="P14" s="110" t="str">
        <f>AO16</f>
        <v>B</v>
      </c>
      <c r="Q14" s="171" t="str">
        <f>AO17</f>
        <v>C</v>
      </c>
      <c r="R14" s="171" t="str">
        <f>AO18</f>
        <v>C</v>
      </c>
      <c r="S14" s="171" t="str">
        <f>AO19</f>
        <v>B</v>
      </c>
      <c r="T14" s="171" t="str">
        <f>AO20</f>
        <v>E</v>
      </c>
      <c r="U14" s="171" t="str">
        <f>AO21</f>
        <v>B</v>
      </c>
      <c r="V14" s="171" t="str">
        <f>AO22</f>
        <v>C</v>
      </c>
      <c r="W14" s="171" t="str">
        <f>AO23</f>
        <v>F</v>
      </c>
      <c r="X14" s="110" t="str">
        <f>AO24</f>
        <v/>
      </c>
      <c r="Y14" s="171" t="str">
        <f>AO25</f>
        <v>S</v>
      </c>
      <c r="Z14" s="110">
        <f t="shared" si="1"/>
        <v>15</v>
      </c>
      <c r="AA14" s="110">
        <f>BH26</f>
        <v>38</v>
      </c>
      <c r="AC14" s="21">
        <f>'WEEK 7'!AC14+Z14</f>
        <v>76</v>
      </c>
      <c r="AF14" s="113" t="str">
        <f t="shared" si="2"/>
        <v>C</v>
      </c>
      <c r="AG14" s="113" t="str">
        <f t="shared" si="0"/>
        <v>C</v>
      </c>
      <c r="AH14" s="113" t="str">
        <f t="shared" si="0"/>
        <v>D</v>
      </c>
      <c r="AI14" s="113" t="str">
        <f t="shared" si="0"/>
        <v>C</v>
      </c>
      <c r="AJ14" s="113" t="str">
        <f t="shared" si="0"/>
        <v>C</v>
      </c>
      <c r="AK14" s="113" t="str">
        <f t="shared" si="0"/>
        <v>C</v>
      </c>
      <c r="AL14" s="113" t="str">
        <f t="shared" si="0"/>
        <v>D</v>
      </c>
      <c r="AM14" s="113" t="str">
        <f t="shared" si="0"/>
        <v>D</v>
      </c>
      <c r="AN14" s="113" t="str">
        <f t="shared" si="0"/>
        <v>C</v>
      </c>
      <c r="AO14" s="113" t="str">
        <f t="shared" si="0"/>
        <v>C</v>
      </c>
      <c r="AP14" s="113" t="str">
        <f t="shared" si="0"/>
        <v>C</v>
      </c>
      <c r="AQ14" s="113" t="str">
        <f t="shared" si="0"/>
        <v>D</v>
      </c>
      <c r="AR14" s="113" t="str">
        <f t="shared" si="0"/>
        <v>D</v>
      </c>
      <c r="AS14" s="113" t="str">
        <f t="shared" si="0"/>
        <v>C</v>
      </c>
      <c r="AT14" s="113" t="str">
        <f t="shared" si="0"/>
        <v>C</v>
      </c>
      <c r="AU14" s="113" t="str">
        <f t="shared" si="0"/>
        <v>C</v>
      </c>
      <c r="AV14" s="113" t="str">
        <f t="shared" si="0"/>
        <v/>
      </c>
      <c r="AW14" s="12"/>
      <c r="AX14" s="92"/>
      <c r="AY14" s="199" t="s">
        <v>128</v>
      </c>
      <c r="AZ14" s="199" t="s">
        <v>128</v>
      </c>
      <c r="BA14" s="199" t="s">
        <v>141</v>
      </c>
      <c r="BB14" s="199" t="s">
        <v>128</v>
      </c>
      <c r="BC14" s="199" t="s">
        <v>128</v>
      </c>
      <c r="BD14" s="199" t="s">
        <v>128</v>
      </c>
      <c r="BE14" s="199" t="s">
        <v>141</v>
      </c>
      <c r="BF14" s="170" t="s">
        <v>141</v>
      </c>
      <c r="BG14" s="199" t="s">
        <v>128</v>
      </c>
      <c r="BH14" s="199" t="s">
        <v>128</v>
      </c>
      <c r="BI14" s="199" t="s">
        <v>128</v>
      </c>
      <c r="BJ14" s="199" t="s">
        <v>141</v>
      </c>
      <c r="BK14" s="199" t="s">
        <v>141</v>
      </c>
      <c r="BL14" s="199" t="s">
        <v>128</v>
      </c>
      <c r="BM14" s="199" t="s">
        <v>128</v>
      </c>
      <c r="BN14" s="199" t="s">
        <v>128</v>
      </c>
      <c r="BO14" s="123"/>
      <c r="BP14" s="198">
        <v>0.66666666666666663</v>
      </c>
      <c r="BQ14" s="199" t="s">
        <v>128</v>
      </c>
      <c r="BR14" s="199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71" t="str">
        <f>AP5</f>
        <v>A</v>
      </c>
      <c r="E15" s="171" t="str">
        <f>AP6</f>
        <v>T</v>
      </c>
      <c r="F15" s="171" t="str">
        <f>AP7</f>
        <v>MN</v>
      </c>
      <c r="G15" s="171" t="str">
        <f>AP8</f>
        <v>B</v>
      </c>
      <c r="H15" s="171" t="str">
        <f>AP9</f>
        <v>D</v>
      </c>
      <c r="I15" s="190"/>
      <c r="J15" s="110" t="str">
        <f>AP10</f>
        <v>V</v>
      </c>
      <c r="K15" s="110" t="str">
        <f>AP11</f>
        <v>R</v>
      </c>
      <c r="L15" s="171" t="str">
        <f>AP12</f>
        <v>T</v>
      </c>
      <c r="M15" s="171" t="str">
        <f>AP13</f>
        <v>P</v>
      </c>
      <c r="N15" s="171" t="str">
        <f>AP14</f>
        <v>C</v>
      </c>
      <c r="O15" s="110" t="str">
        <f>AP15</f>
        <v>J</v>
      </c>
      <c r="P15" s="110" t="str">
        <f>AP16</f>
        <v>B</v>
      </c>
      <c r="Q15" s="171" t="str">
        <f>AP17</f>
        <v>C</v>
      </c>
      <c r="R15" s="171" t="str">
        <f>AP18</f>
        <v>C</v>
      </c>
      <c r="S15" s="171" t="str">
        <f>AP19</f>
        <v>B</v>
      </c>
      <c r="T15" s="171" t="str">
        <f>AP20</f>
        <v>E</v>
      </c>
      <c r="U15" s="171" t="str">
        <f>AP21</f>
        <v>B</v>
      </c>
      <c r="V15" s="171" t="str">
        <f>AP22</f>
        <v>C</v>
      </c>
      <c r="W15" s="171" t="str">
        <f>AP23</f>
        <v>F</v>
      </c>
      <c r="X15" s="110" t="str">
        <f>AP24</f>
        <v/>
      </c>
      <c r="Y15" s="171" t="str">
        <f>AP25</f>
        <v>S</v>
      </c>
      <c r="Z15" s="110">
        <f t="shared" si="1"/>
        <v>16</v>
      </c>
      <c r="AA15" s="110">
        <f>BI26</f>
        <v>45</v>
      </c>
      <c r="AC15" s="21">
        <f>'WEEK 7'!AC15+Z15</f>
        <v>84</v>
      </c>
      <c r="AF15" s="113" t="str">
        <f t="shared" si="2"/>
        <v>J</v>
      </c>
      <c r="AG15" s="113" t="str">
        <f t="shared" si="0"/>
        <v>P</v>
      </c>
      <c r="AH15" s="113" t="str">
        <f t="shared" si="0"/>
        <v>J</v>
      </c>
      <c r="AI15" s="113" t="str">
        <f t="shared" si="0"/>
        <v>J</v>
      </c>
      <c r="AJ15" s="113" t="str">
        <f t="shared" si="0"/>
        <v>J</v>
      </c>
      <c r="AK15" s="113" t="str">
        <f t="shared" si="0"/>
        <v>J</v>
      </c>
      <c r="AL15" s="113" t="str">
        <f t="shared" si="0"/>
        <v>J</v>
      </c>
      <c r="AM15" s="113" t="str">
        <f t="shared" si="0"/>
        <v>J</v>
      </c>
      <c r="AN15" s="113" t="str">
        <f t="shared" si="0"/>
        <v>J</v>
      </c>
      <c r="AO15" s="113" t="str">
        <f t="shared" si="0"/>
        <v>J</v>
      </c>
      <c r="AP15" s="113" t="str">
        <f t="shared" si="0"/>
        <v>J</v>
      </c>
      <c r="AQ15" s="113" t="str">
        <f t="shared" si="0"/>
        <v>J</v>
      </c>
      <c r="AR15" s="113" t="str">
        <f t="shared" si="0"/>
        <v>J</v>
      </c>
      <c r="AS15" s="113" t="str">
        <f t="shared" si="0"/>
        <v>J</v>
      </c>
      <c r="AT15" s="113" t="str">
        <f t="shared" si="0"/>
        <v>P</v>
      </c>
      <c r="AU15" s="113" t="str">
        <f t="shared" si="0"/>
        <v>J</v>
      </c>
      <c r="AV15" s="113" t="str">
        <f t="shared" si="0"/>
        <v/>
      </c>
      <c r="AW15" s="12"/>
      <c r="AX15" s="92"/>
      <c r="AY15" s="199" t="s">
        <v>126</v>
      </c>
      <c r="AZ15" s="199" t="s">
        <v>134</v>
      </c>
      <c r="BA15" s="199" t="s">
        <v>126</v>
      </c>
      <c r="BB15" s="199" t="s">
        <v>126</v>
      </c>
      <c r="BC15" s="199" t="s">
        <v>126</v>
      </c>
      <c r="BD15" s="199" t="s">
        <v>126</v>
      </c>
      <c r="BE15" s="199" t="s">
        <v>126</v>
      </c>
      <c r="BF15" s="170" t="s">
        <v>126</v>
      </c>
      <c r="BG15" s="199" t="s">
        <v>126</v>
      </c>
      <c r="BH15" s="199" t="s">
        <v>126</v>
      </c>
      <c r="BI15" s="199" t="s">
        <v>126</v>
      </c>
      <c r="BJ15" s="199" t="s">
        <v>126</v>
      </c>
      <c r="BK15" s="199" t="s">
        <v>126</v>
      </c>
      <c r="BL15" s="199" t="s">
        <v>126</v>
      </c>
      <c r="BM15" s="199" t="s">
        <v>134</v>
      </c>
      <c r="BN15" s="199" t="s">
        <v>126</v>
      </c>
      <c r="BO15" s="123"/>
      <c r="BP15" s="198">
        <v>0.70833333333333337</v>
      </c>
      <c r="BQ15" s="199" t="s">
        <v>126</v>
      </c>
      <c r="BR15" s="199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71" t="str">
        <f>AQ5</f>
        <v>A</v>
      </c>
      <c r="E16" s="110" t="str">
        <f>AQ6</f>
        <v>L</v>
      </c>
      <c r="F16" s="171" t="str">
        <f>AQ7</f>
        <v>MN</v>
      </c>
      <c r="G16" s="171" t="str">
        <f>AQ8</f>
        <v>B</v>
      </c>
      <c r="H16" s="171" t="str">
        <f>AQ9</f>
        <v>D</v>
      </c>
      <c r="I16" s="190"/>
      <c r="J16" s="110" t="str">
        <f>AQ10</f>
        <v>V</v>
      </c>
      <c r="K16" s="110" t="str">
        <f>AQ11</f>
        <v>R</v>
      </c>
      <c r="L16" s="171" t="str">
        <f>AQ12</f>
        <v>T</v>
      </c>
      <c r="M16" s="171" t="str">
        <f>AQ13</f>
        <v>P</v>
      </c>
      <c r="N16" s="110" t="str">
        <f>AQ14</f>
        <v>D</v>
      </c>
      <c r="O16" s="110" t="str">
        <f>AQ15</f>
        <v>J</v>
      </c>
      <c r="P16" s="110" t="str">
        <f>AQ16</f>
        <v>B</v>
      </c>
      <c r="Q16" s="171" t="str">
        <f>AQ17</f>
        <v>C</v>
      </c>
      <c r="R16" s="171" t="str">
        <f>AQ18</f>
        <v>C</v>
      </c>
      <c r="S16" s="110" t="str">
        <f>AQ19</f>
        <v>S</v>
      </c>
      <c r="T16" s="110" t="str">
        <f>AQ20</f>
        <v>B</v>
      </c>
      <c r="U16" s="171" t="str">
        <f>AQ21</f>
        <v>B</v>
      </c>
      <c r="V16" s="171" t="str">
        <f>AQ22</f>
        <v>C</v>
      </c>
      <c r="W16" s="110" t="str">
        <f>AQ23</f>
        <v>C</v>
      </c>
      <c r="X16" s="110" t="str">
        <f>AQ24</f>
        <v/>
      </c>
      <c r="Y16" s="171" t="str">
        <f>AQ25</f>
        <v>S</v>
      </c>
      <c r="Z16" s="110">
        <f t="shared" si="1"/>
        <v>11</v>
      </c>
      <c r="AA16" s="110">
        <f>BJ26</f>
        <v>41</v>
      </c>
      <c r="AC16" s="21">
        <f>'WEEK 7'!AC16+Z16</f>
        <v>72</v>
      </c>
      <c r="AF16" s="113" t="str">
        <f t="shared" si="2"/>
        <v>B</v>
      </c>
      <c r="AG16" s="113" t="str">
        <f t="shared" si="0"/>
        <v>F</v>
      </c>
      <c r="AH16" s="113" t="str">
        <f t="shared" si="0"/>
        <v>B</v>
      </c>
      <c r="AI16" s="113" t="str">
        <f t="shared" si="0"/>
        <v>F</v>
      </c>
      <c r="AJ16" s="113" t="str">
        <f t="shared" si="0"/>
        <v>F</v>
      </c>
      <c r="AK16" s="113" t="str">
        <f t="shared" si="0"/>
        <v>F</v>
      </c>
      <c r="AL16" s="113" t="str">
        <f t="shared" si="0"/>
        <v>B</v>
      </c>
      <c r="AM16" s="113" t="str">
        <f t="shared" si="0"/>
        <v>B</v>
      </c>
      <c r="AN16" s="113" t="str">
        <f t="shared" si="0"/>
        <v>F</v>
      </c>
      <c r="AO16" s="113" t="str">
        <f t="shared" si="0"/>
        <v>B</v>
      </c>
      <c r="AP16" s="113" t="str">
        <f t="shared" si="0"/>
        <v>B</v>
      </c>
      <c r="AQ16" s="113" t="str">
        <f t="shared" si="0"/>
        <v>B</v>
      </c>
      <c r="AR16" s="113" t="str">
        <f t="shared" si="0"/>
        <v>B</v>
      </c>
      <c r="AS16" s="113" t="str">
        <f t="shared" si="0"/>
        <v>B</v>
      </c>
      <c r="AT16" s="113" t="str">
        <f t="shared" si="0"/>
        <v>F</v>
      </c>
      <c r="AU16" s="113" t="str">
        <f t="shared" si="0"/>
        <v>B</v>
      </c>
      <c r="AV16" s="113" t="str">
        <f t="shared" si="0"/>
        <v/>
      </c>
      <c r="AW16" s="12"/>
      <c r="AX16" s="92"/>
      <c r="AY16" s="199" t="s">
        <v>127</v>
      </c>
      <c r="AZ16" s="199" t="s">
        <v>138</v>
      </c>
      <c r="BA16" s="199" t="s">
        <v>127</v>
      </c>
      <c r="BB16" s="199" t="s">
        <v>138</v>
      </c>
      <c r="BC16" s="199" t="s">
        <v>138</v>
      </c>
      <c r="BD16" s="199" t="s">
        <v>138</v>
      </c>
      <c r="BE16" s="199" t="s">
        <v>127</v>
      </c>
      <c r="BF16" s="170" t="s">
        <v>127</v>
      </c>
      <c r="BG16" s="199" t="s">
        <v>138</v>
      </c>
      <c r="BH16" s="199" t="s">
        <v>127</v>
      </c>
      <c r="BI16" s="199" t="s">
        <v>127</v>
      </c>
      <c r="BJ16" s="199" t="s">
        <v>127</v>
      </c>
      <c r="BK16" s="199" t="s">
        <v>127</v>
      </c>
      <c r="BL16" s="199" t="s">
        <v>127</v>
      </c>
      <c r="BM16" s="199" t="s">
        <v>138</v>
      </c>
      <c r="BN16" s="199" t="s">
        <v>127</v>
      </c>
      <c r="BO16" s="123"/>
      <c r="BP16" s="198">
        <v>0.75</v>
      </c>
      <c r="BQ16" s="199" t="s">
        <v>127</v>
      </c>
      <c r="BR16" s="199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71" t="str">
        <f>AR5</f>
        <v>A</v>
      </c>
      <c r="E17" s="171" t="str">
        <f>AR6</f>
        <v>T</v>
      </c>
      <c r="F17" s="171" t="str">
        <f>AR7</f>
        <v>MN</v>
      </c>
      <c r="G17" s="171" t="str">
        <f>AR8</f>
        <v>B</v>
      </c>
      <c r="H17" s="171" t="str">
        <f>AR9</f>
        <v>D</v>
      </c>
      <c r="I17" s="190"/>
      <c r="J17" s="110" t="str">
        <f>AR10</f>
        <v>V</v>
      </c>
      <c r="K17" s="110" t="str">
        <f>AR11</f>
        <v>R</v>
      </c>
      <c r="L17" s="171" t="str">
        <f>AR12</f>
        <v>T</v>
      </c>
      <c r="M17" s="171" t="str">
        <f>AR13</f>
        <v>P</v>
      </c>
      <c r="N17" s="110" t="str">
        <f>AR14</f>
        <v>D</v>
      </c>
      <c r="O17" s="110" t="str">
        <f>AR15</f>
        <v>J</v>
      </c>
      <c r="P17" s="110" t="str">
        <f>AR16</f>
        <v>B</v>
      </c>
      <c r="Q17" s="110" t="str">
        <f>AR17</f>
        <v>B</v>
      </c>
      <c r="R17" s="171" t="str">
        <f>AR18</f>
        <v>C</v>
      </c>
      <c r="S17" s="171" t="str">
        <f>AR19</f>
        <v>B</v>
      </c>
      <c r="T17" s="171" t="str">
        <f>AR20</f>
        <v>E</v>
      </c>
      <c r="U17" s="171" t="str">
        <f>AR21</f>
        <v>B</v>
      </c>
      <c r="V17" s="171" t="str">
        <f>AR22</f>
        <v>C</v>
      </c>
      <c r="W17" s="171" t="str">
        <f>AR23</f>
        <v>F</v>
      </c>
      <c r="X17" s="110" t="str">
        <f>AR24</f>
        <v/>
      </c>
      <c r="Y17" s="171" t="str">
        <f>AR25</f>
        <v>S</v>
      </c>
      <c r="Z17" s="110">
        <f t="shared" si="1"/>
        <v>14</v>
      </c>
      <c r="AA17" s="110">
        <f>BK26</f>
        <v>41</v>
      </c>
      <c r="AC17" s="21">
        <f>'WEEK 7'!AC17+Z17</f>
        <v>74</v>
      </c>
      <c r="AF17" s="113" t="str">
        <f t="shared" si="2"/>
        <v>C</v>
      </c>
      <c r="AG17" s="113" t="str">
        <f t="shared" si="0"/>
        <v>C</v>
      </c>
      <c r="AH17" s="113" t="str">
        <f t="shared" si="0"/>
        <v>B</v>
      </c>
      <c r="AI17" s="113" t="str">
        <f t="shared" si="0"/>
        <v>C</v>
      </c>
      <c r="AJ17" s="113" t="str">
        <f t="shared" si="0"/>
        <v>B</v>
      </c>
      <c r="AK17" s="113" t="str">
        <f t="shared" si="0"/>
        <v>B</v>
      </c>
      <c r="AL17" s="113" t="str">
        <f t="shared" si="0"/>
        <v>B</v>
      </c>
      <c r="AM17" s="113" t="str">
        <f t="shared" si="0"/>
        <v>C</v>
      </c>
      <c r="AN17" s="113" t="str">
        <f t="shared" si="0"/>
        <v>C</v>
      </c>
      <c r="AO17" s="113" t="str">
        <f t="shared" si="0"/>
        <v>C</v>
      </c>
      <c r="AP17" s="113" t="str">
        <f t="shared" si="0"/>
        <v>C</v>
      </c>
      <c r="AQ17" s="113" t="str">
        <f t="shared" si="0"/>
        <v>C</v>
      </c>
      <c r="AR17" s="113" t="str">
        <f t="shared" si="0"/>
        <v>B</v>
      </c>
      <c r="AS17" s="113" t="str">
        <f t="shared" si="0"/>
        <v>B</v>
      </c>
      <c r="AT17" s="113" t="str">
        <f t="shared" si="0"/>
        <v>B</v>
      </c>
      <c r="AU17" s="113" t="str">
        <f t="shared" si="0"/>
        <v>C</v>
      </c>
      <c r="AV17" s="113" t="str">
        <f t="shared" si="0"/>
        <v/>
      </c>
      <c r="AW17" s="12"/>
      <c r="AX17" s="92"/>
      <c r="AY17" s="199" t="s">
        <v>128</v>
      </c>
      <c r="AZ17" s="199" t="s">
        <v>128</v>
      </c>
      <c r="BA17" s="199" t="s">
        <v>127</v>
      </c>
      <c r="BB17" s="199" t="s">
        <v>128</v>
      </c>
      <c r="BC17" s="199" t="s">
        <v>127</v>
      </c>
      <c r="BD17" s="199" t="s">
        <v>127</v>
      </c>
      <c r="BE17" s="199" t="s">
        <v>127</v>
      </c>
      <c r="BF17" s="170" t="s">
        <v>128</v>
      </c>
      <c r="BG17" s="199" t="s">
        <v>128</v>
      </c>
      <c r="BH17" s="199" t="s">
        <v>128</v>
      </c>
      <c r="BI17" s="199" t="s">
        <v>128</v>
      </c>
      <c r="BJ17" s="199" t="s">
        <v>128</v>
      </c>
      <c r="BK17" s="199" t="s">
        <v>127</v>
      </c>
      <c r="BL17" s="199" t="s">
        <v>127</v>
      </c>
      <c r="BM17" s="199" t="s">
        <v>127</v>
      </c>
      <c r="BN17" s="199" t="s">
        <v>128</v>
      </c>
      <c r="BO17" s="123"/>
      <c r="BP17" s="198">
        <v>0.79166666666666663</v>
      </c>
      <c r="BQ17" s="199" t="s">
        <v>128</v>
      </c>
      <c r="BR17" s="199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71" t="str">
        <f>AS5</f>
        <v>A</v>
      </c>
      <c r="E18" s="171" t="str">
        <f>AS6</f>
        <v>T</v>
      </c>
      <c r="F18" s="171" t="str">
        <f>AS7</f>
        <v>MN</v>
      </c>
      <c r="G18" s="110" t="str">
        <f>AS8</f>
        <v>U</v>
      </c>
      <c r="H18" s="171" t="str">
        <f>AS9</f>
        <v>D</v>
      </c>
      <c r="I18" s="190"/>
      <c r="J18" s="110" t="str">
        <f>AS10</f>
        <v>V</v>
      </c>
      <c r="K18" s="110" t="str">
        <f>AS11</f>
        <v>R</v>
      </c>
      <c r="L18" s="171" t="str">
        <f>AS12</f>
        <v>T</v>
      </c>
      <c r="M18" s="171" t="str">
        <f>AS13</f>
        <v>P</v>
      </c>
      <c r="N18" s="171" t="str">
        <f>AS14</f>
        <v>C</v>
      </c>
      <c r="O18" s="110" t="str">
        <f>AS15</f>
        <v>J</v>
      </c>
      <c r="P18" s="110" t="str">
        <f>AS16</f>
        <v>B</v>
      </c>
      <c r="Q18" s="110" t="str">
        <f>AS17</f>
        <v>B</v>
      </c>
      <c r="R18" s="171" t="str">
        <f>AS18</f>
        <v>C</v>
      </c>
      <c r="S18" s="171" t="str">
        <f>AS19</f>
        <v>B</v>
      </c>
      <c r="T18" s="171" t="str">
        <f>AS20</f>
        <v>E</v>
      </c>
      <c r="U18" s="171" t="str">
        <f>AS21</f>
        <v>B</v>
      </c>
      <c r="V18" s="171" t="str">
        <f>AS22</f>
        <v>C</v>
      </c>
      <c r="W18" s="110" t="str">
        <f>AS23</f>
        <v>C</v>
      </c>
      <c r="X18" s="110" t="str">
        <f>AS24</f>
        <v/>
      </c>
      <c r="Y18" s="171" t="str">
        <f>AS25</f>
        <v>S</v>
      </c>
      <c r="Z18" s="110">
        <f t="shared" si="1"/>
        <v>13</v>
      </c>
      <c r="AA18" s="110">
        <f>BL26</f>
        <v>45</v>
      </c>
      <c r="AC18" s="21">
        <f>'WEEK 7'!AC18+Z18</f>
        <v>78</v>
      </c>
      <c r="AF18" s="113" t="str">
        <f t="shared" si="2"/>
        <v>C</v>
      </c>
      <c r="AG18" s="113" t="str">
        <f t="shared" si="0"/>
        <v>C</v>
      </c>
      <c r="AH18" s="113" t="str">
        <f t="shared" si="0"/>
        <v>C</v>
      </c>
      <c r="AI18" s="113" t="str">
        <f t="shared" si="0"/>
        <v>S</v>
      </c>
      <c r="AJ18" s="113" t="str">
        <f t="shared" si="0"/>
        <v>C</v>
      </c>
      <c r="AK18" s="113" t="str">
        <f t="shared" si="0"/>
        <v>S</v>
      </c>
      <c r="AL18" s="113" t="str">
        <f t="shared" si="0"/>
        <v>C</v>
      </c>
      <c r="AM18" s="113" t="str">
        <f t="shared" si="0"/>
        <v>C</v>
      </c>
      <c r="AN18" s="113" t="str">
        <f t="shared" si="0"/>
        <v>C</v>
      </c>
      <c r="AO18" s="113" t="str">
        <f t="shared" si="0"/>
        <v>C</v>
      </c>
      <c r="AP18" s="113" t="str">
        <f t="shared" si="0"/>
        <v>C</v>
      </c>
      <c r="AQ18" s="113" t="str">
        <f t="shared" si="0"/>
        <v>C</v>
      </c>
      <c r="AR18" s="113" t="str">
        <f t="shared" si="0"/>
        <v>C</v>
      </c>
      <c r="AS18" s="113" t="str">
        <f t="shared" si="0"/>
        <v>C</v>
      </c>
      <c r="AT18" s="113" t="str">
        <f t="shared" si="0"/>
        <v>C</v>
      </c>
      <c r="AU18" s="113" t="str">
        <f t="shared" si="0"/>
        <v>C</v>
      </c>
      <c r="AV18" s="113" t="str">
        <f t="shared" si="0"/>
        <v/>
      </c>
      <c r="AW18" s="12"/>
      <c r="AX18" s="92"/>
      <c r="AY18" s="199" t="s">
        <v>128</v>
      </c>
      <c r="AZ18" s="199" t="s">
        <v>128</v>
      </c>
      <c r="BA18" s="199" t="s">
        <v>128</v>
      </c>
      <c r="BB18" s="199" t="s">
        <v>129</v>
      </c>
      <c r="BC18" s="199" t="s">
        <v>128</v>
      </c>
      <c r="BD18" s="199" t="s">
        <v>129</v>
      </c>
      <c r="BE18" s="199" t="s">
        <v>128</v>
      </c>
      <c r="BF18" s="170" t="s">
        <v>128</v>
      </c>
      <c r="BG18" s="199" t="s">
        <v>128</v>
      </c>
      <c r="BH18" s="199" t="s">
        <v>128</v>
      </c>
      <c r="BI18" s="199" t="s">
        <v>128</v>
      </c>
      <c r="BJ18" s="199" t="s">
        <v>128</v>
      </c>
      <c r="BK18" s="199" t="s">
        <v>128</v>
      </c>
      <c r="BL18" s="199" t="s">
        <v>128</v>
      </c>
      <c r="BM18" s="199" t="s">
        <v>128</v>
      </c>
      <c r="BN18" s="199" t="s">
        <v>128</v>
      </c>
      <c r="BO18" s="123"/>
      <c r="BP18" s="198">
        <v>0.83333333333333337</v>
      </c>
      <c r="BQ18" s="199" t="s">
        <v>128</v>
      </c>
      <c r="BR18" s="199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71" t="str">
        <f>AT5</f>
        <v>A</v>
      </c>
      <c r="E19" s="110" t="str">
        <f>AT6</f>
        <v>L</v>
      </c>
      <c r="F19" s="110" t="str">
        <f>AT7</f>
        <v>MR</v>
      </c>
      <c r="G19" s="110" t="str">
        <f>AT8</f>
        <v>U</v>
      </c>
      <c r="H19" s="171" t="str">
        <f>AT9</f>
        <v>D</v>
      </c>
      <c r="I19" s="190"/>
      <c r="J19" s="171" t="str">
        <f>AT10</f>
        <v>R</v>
      </c>
      <c r="K19" s="110" t="str">
        <f>AT11</f>
        <v>R</v>
      </c>
      <c r="L19" s="171" t="str">
        <f>AT12</f>
        <v>T</v>
      </c>
      <c r="M19" s="110" t="str">
        <f>AT13</f>
        <v>J</v>
      </c>
      <c r="N19" s="171" t="str">
        <f>AT14</f>
        <v>C</v>
      </c>
      <c r="O19" s="171" t="str">
        <f>AT15</f>
        <v>P</v>
      </c>
      <c r="P19" s="171" t="str">
        <f>AT16</f>
        <v>F</v>
      </c>
      <c r="Q19" s="110" t="str">
        <f>AT17</f>
        <v>B</v>
      </c>
      <c r="R19" s="171" t="str">
        <f>AT18</f>
        <v>C</v>
      </c>
      <c r="S19" s="110" t="str">
        <f>AT19</f>
        <v>S</v>
      </c>
      <c r="T19" s="171" t="str">
        <f>AT20</f>
        <v>E</v>
      </c>
      <c r="U19" s="171" t="str">
        <f>AT21</f>
        <v>B</v>
      </c>
      <c r="V19" s="171" t="str">
        <f>AT22</f>
        <v>C</v>
      </c>
      <c r="W19" s="171" t="str">
        <f>AT23</f>
        <v>F</v>
      </c>
      <c r="X19" s="110" t="str">
        <f>AT24</f>
        <v/>
      </c>
      <c r="Y19" s="171" t="str">
        <f>AT25</f>
        <v>S</v>
      </c>
      <c r="Z19" s="110">
        <f t="shared" si="1"/>
        <v>13</v>
      </c>
      <c r="AA19" s="110">
        <f>BM26</f>
        <v>54</v>
      </c>
      <c r="AC19" s="21">
        <f>'WEEK 7'!AC19+Z19</f>
        <v>70</v>
      </c>
      <c r="AF19" s="113" t="str">
        <f t="shared" si="2"/>
        <v>B</v>
      </c>
      <c r="AG19" s="113" t="str">
        <f t="shared" si="0"/>
        <v>B</v>
      </c>
      <c r="AH19" s="113" t="str">
        <f t="shared" si="0"/>
        <v>B</v>
      </c>
      <c r="AI19" s="113" t="str">
        <f t="shared" si="0"/>
        <v>B</v>
      </c>
      <c r="AJ19" s="113" t="str">
        <f t="shared" si="0"/>
        <v>S</v>
      </c>
      <c r="AK19" s="113" t="str">
        <f t="shared" si="0"/>
        <v>B</v>
      </c>
      <c r="AL19" s="113" t="str">
        <f t="shared" si="0"/>
        <v>B</v>
      </c>
      <c r="AM19" s="113" t="str">
        <f t="shared" si="0"/>
        <v>S</v>
      </c>
      <c r="AN19" s="113" t="str">
        <f t="shared" si="0"/>
        <v>S</v>
      </c>
      <c r="AO19" s="113" t="str">
        <f t="shared" si="0"/>
        <v>B</v>
      </c>
      <c r="AP19" s="113" t="str">
        <f t="shared" si="0"/>
        <v>B</v>
      </c>
      <c r="AQ19" s="113" t="str">
        <f t="shared" si="0"/>
        <v>S</v>
      </c>
      <c r="AR19" s="113" t="str">
        <f t="shared" si="0"/>
        <v>B</v>
      </c>
      <c r="AS19" s="113" t="str">
        <f t="shared" si="0"/>
        <v>B</v>
      </c>
      <c r="AT19" s="113" t="str">
        <f t="shared" si="0"/>
        <v>S</v>
      </c>
      <c r="AU19" s="113" t="str">
        <f t="shared" si="0"/>
        <v>B</v>
      </c>
      <c r="AV19" s="113" t="str">
        <f t="shared" si="0"/>
        <v/>
      </c>
      <c r="AW19" s="12"/>
      <c r="AX19" s="92"/>
      <c r="AY19" s="199" t="s">
        <v>127</v>
      </c>
      <c r="AZ19" s="199" t="s">
        <v>127</v>
      </c>
      <c r="BA19" s="199" t="s">
        <v>127</v>
      </c>
      <c r="BB19" s="199" t="s">
        <v>127</v>
      </c>
      <c r="BC19" s="199" t="s">
        <v>129</v>
      </c>
      <c r="BD19" s="199" t="s">
        <v>127</v>
      </c>
      <c r="BE19" s="199" t="s">
        <v>127</v>
      </c>
      <c r="BF19" s="170" t="s">
        <v>129</v>
      </c>
      <c r="BG19" s="199" t="s">
        <v>129</v>
      </c>
      <c r="BH19" s="199" t="s">
        <v>127</v>
      </c>
      <c r="BI19" s="199" t="s">
        <v>127</v>
      </c>
      <c r="BJ19" s="199" t="s">
        <v>129</v>
      </c>
      <c r="BK19" s="199" t="s">
        <v>127</v>
      </c>
      <c r="BL19" s="199" t="s">
        <v>127</v>
      </c>
      <c r="BM19" s="199" t="s">
        <v>129</v>
      </c>
      <c r="BN19" s="199" t="s">
        <v>127</v>
      </c>
      <c r="BO19" s="123"/>
      <c r="BP19" s="198">
        <v>0.875</v>
      </c>
      <c r="BQ19" s="199" t="s">
        <v>127</v>
      </c>
      <c r="BR19" s="199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71" t="str">
        <f>AU5</f>
        <v>A</v>
      </c>
      <c r="E20" s="110" t="str">
        <f>AU6</f>
        <v>L</v>
      </c>
      <c r="F20" s="110" t="str">
        <f>AU7</f>
        <v>MR</v>
      </c>
      <c r="G20" s="110" t="str">
        <f>AU8</f>
        <v>U</v>
      </c>
      <c r="H20" s="171" t="str">
        <f>AU9</f>
        <v>D</v>
      </c>
      <c r="I20" s="190"/>
      <c r="J20" s="110" t="str">
        <f>AU10</f>
        <v>V</v>
      </c>
      <c r="K20" s="110" t="str">
        <f>AU11</f>
        <v>R</v>
      </c>
      <c r="L20" s="171" t="str">
        <f>AU12</f>
        <v>T</v>
      </c>
      <c r="M20" s="171" t="str">
        <f>AU13</f>
        <v>P</v>
      </c>
      <c r="N20" s="171" t="str">
        <f>AU14</f>
        <v>C</v>
      </c>
      <c r="O20" s="110" t="str">
        <f>AU15</f>
        <v>J</v>
      </c>
      <c r="P20" s="110" t="str">
        <f>AU16</f>
        <v>B</v>
      </c>
      <c r="Q20" s="171" t="str">
        <f>AU17</f>
        <v>C</v>
      </c>
      <c r="R20" s="171" t="str">
        <f>AU18</f>
        <v>C</v>
      </c>
      <c r="S20" s="171" t="str">
        <f>AU19</f>
        <v>B</v>
      </c>
      <c r="T20" s="171" t="str">
        <f>AU20</f>
        <v>E</v>
      </c>
      <c r="U20" s="171" t="str">
        <f>AU21</f>
        <v>B</v>
      </c>
      <c r="V20" s="171" t="str">
        <f>AU22</f>
        <v>C</v>
      </c>
      <c r="W20" s="171" t="str">
        <f>AU23</f>
        <v>F</v>
      </c>
      <c r="X20" s="110" t="str">
        <f>AU24</f>
        <v/>
      </c>
      <c r="Y20" s="171" t="str">
        <f>AU25</f>
        <v>S</v>
      </c>
      <c r="Z20" s="110">
        <f t="shared" si="1"/>
        <v>13</v>
      </c>
      <c r="AA20" s="110">
        <f>BN26</f>
        <v>27</v>
      </c>
      <c r="AC20" s="21">
        <f>'WEEK 7'!AC20+Z20</f>
        <v>71</v>
      </c>
      <c r="AF20" s="113" t="str">
        <f t="shared" si="2"/>
        <v>E</v>
      </c>
      <c r="AG20" s="113" t="str">
        <f t="shared" si="0"/>
        <v>E</v>
      </c>
      <c r="AH20" s="113" t="str">
        <f t="shared" si="0"/>
        <v>E</v>
      </c>
      <c r="AI20" s="113" t="str">
        <f t="shared" si="0"/>
        <v>E</v>
      </c>
      <c r="AJ20" s="113" t="str">
        <f t="shared" si="0"/>
        <v>B</v>
      </c>
      <c r="AK20" s="113" t="str">
        <f t="shared" si="0"/>
        <v>E</v>
      </c>
      <c r="AL20" s="113" t="str">
        <f t="shared" si="0"/>
        <v>E</v>
      </c>
      <c r="AM20" s="113" t="str">
        <f t="shared" si="0"/>
        <v>E</v>
      </c>
      <c r="AN20" s="113" t="str">
        <f t="shared" si="0"/>
        <v>E</v>
      </c>
      <c r="AO20" s="113" t="str">
        <f t="shared" si="0"/>
        <v>E</v>
      </c>
      <c r="AP20" s="113" t="str">
        <f t="shared" si="0"/>
        <v>E</v>
      </c>
      <c r="AQ20" s="113" t="str">
        <f t="shared" si="0"/>
        <v>B</v>
      </c>
      <c r="AR20" s="113" t="str">
        <f t="shared" si="0"/>
        <v>E</v>
      </c>
      <c r="AS20" s="113" t="str">
        <f t="shared" si="0"/>
        <v>E</v>
      </c>
      <c r="AT20" s="113" t="str">
        <f t="shared" si="0"/>
        <v>E</v>
      </c>
      <c r="AU20" s="113" t="str">
        <f t="shared" si="0"/>
        <v>E</v>
      </c>
      <c r="AV20" s="113" t="str">
        <f t="shared" ref="AV20:AV25" si="3">TRIM(BO20)</f>
        <v/>
      </c>
      <c r="AW20" s="12"/>
      <c r="AX20" s="92"/>
      <c r="AY20" s="199" t="s">
        <v>133</v>
      </c>
      <c r="AZ20" s="199" t="s">
        <v>133</v>
      </c>
      <c r="BA20" s="199" t="s">
        <v>133</v>
      </c>
      <c r="BB20" s="199" t="s">
        <v>133</v>
      </c>
      <c r="BC20" s="199" t="s">
        <v>127</v>
      </c>
      <c r="BD20" s="199" t="s">
        <v>133</v>
      </c>
      <c r="BE20" s="199" t="s">
        <v>133</v>
      </c>
      <c r="BF20" s="170" t="s">
        <v>133</v>
      </c>
      <c r="BG20" s="199" t="s">
        <v>133</v>
      </c>
      <c r="BH20" s="199" t="s">
        <v>133</v>
      </c>
      <c r="BI20" s="199" t="s">
        <v>133</v>
      </c>
      <c r="BJ20" s="199" t="s">
        <v>127</v>
      </c>
      <c r="BK20" s="199" t="s">
        <v>133</v>
      </c>
      <c r="BL20" s="199" t="s">
        <v>133</v>
      </c>
      <c r="BM20" s="199" t="s">
        <v>133</v>
      </c>
      <c r="BN20" s="199" t="s">
        <v>133</v>
      </c>
      <c r="BO20" s="123"/>
      <c r="BP20" s="198">
        <v>0.91666666666666663</v>
      </c>
      <c r="BQ20" s="199" t="s">
        <v>133</v>
      </c>
      <c r="BR20" s="199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/>
      <c r="AF21" s="113" t="str">
        <f t="shared" si="2"/>
        <v>B</v>
      </c>
      <c r="AG21" s="113" t="str">
        <f t="shared" si="2"/>
        <v>B</v>
      </c>
      <c r="AH21" s="113" t="str">
        <f t="shared" si="2"/>
        <v>B</v>
      </c>
      <c r="AI21" s="113" t="str">
        <f t="shared" si="2"/>
        <v>B</v>
      </c>
      <c r="AJ21" s="113" t="str">
        <f t="shared" si="2"/>
        <v>P</v>
      </c>
      <c r="AK21" s="113" t="str">
        <f t="shared" si="2"/>
        <v>P</v>
      </c>
      <c r="AL21" s="113" t="str">
        <f t="shared" si="2"/>
        <v>B</v>
      </c>
      <c r="AM21" s="113" t="str">
        <f t="shared" si="2"/>
        <v>B</v>
      </c>
      <c r="AN21" s="113" t="str">
        <f t="shared" si="2"/>
        <v>B</v>
      </c>
      <c r="AO21" s="113" t="str">
        <f t="shared" si="2"/>
        <v>B</v>
      </c>
      <c r="AP21" s="113" t="str">
        <f t="shared" si="2"/>
        <v>B</v>
      </c>
      <c r="AQ21" s="113" t="str">
        <f t="shared" si="2"/>
        <v>B</v>
      </c>
      <c r="AR21" s="113" t="str">
        <f t="shared" si="2"/>
        <v>B</v>
      </c>
      <c r="AS21" s="113" t="str">
        <f t="shared" si="2"/>
        <v>B</v>
      </c>
      <c r="AT21" s="113" t="str">
        <f t="shared" si="2"/>
        <v>B</v>
      </c>
      <c r="AU21" s="113" t="str">
        <f t="shared" si="2"/>
        <v>B</v>
      </c>
      <c r="AV21" s="113" t="str">
        <f t="shared" si="3"/>
        <v/>
      </c>
      <c r="AX21" s="92"/>
      <c r="AY21" s="199" t="s">
        <v>127</v>
      </c>
      <c r="AZ21" s="199" t="s">
        <v>127</v>
      </c>
      <c r="BA21" s="199" t="s">
        <v>127</v>
      </c>
      <c r="BB21" s="199" t="s">
        <v>127</v>
      </c>
      <c r="BC21" s="199" t="s">
        <v>134</v>
      </c>
      <c r="BD21" s="199" t="s">
        <v>134</v>
      </c>
      <c r="BE21" s="199" t="s">
        <v>127</v>
      </c>
      <c r="BF21" s="170" t="s">
        <v>127</v>
      </c>
      <c r="BG21" s="199" t="s">
        <v>127</v>
      </c>
      <c r="BH21" s="199" t="s">
        <v>127</v>
      </c>
      <c r="BI21" s="199" t="s">
        <v>127</v>
      </c>
      <c r="BJ21" s="199" t="s">
        <v>127</v>
      </c>
      <c r="BK21" s="199" t="s">
        <v>127</v>
      </c>
      <c r="BL21" s="199" t="s">
        <v>127</v>
      </c>
      <c r="BM21" s="199" t="s">
        <v>127</v>
      </c>
      <c r="BN21" s="199" t="s">
        <v>127</v>
      </c>
      <c r="BO21" s="123"/>
      <c r="BP21" s="198">
        <v>0.95833333333333337</v>
      </c>
      <c r="BQ21" s="199" t="s">
        <v>127</v>
      </c>
      <c r="BR21" s="199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2"/>
        <v>C</v>
      </c>
      <c r="AG22" s="113" t="str">
        <f t="shared" si="2"/>
        <v>C</v>
      </c>
      <c r="AH22" s="113" t="str">
        <f t="shared" si="2"/>
        <v>C</v>
      </c>
      <c r="AI22" s="113" t="str">
        <f t="shared" si="2"/>
        <v>C</v>
      </c>
      <c r="AJ22" s="113" t="str">
        <f t="shared" si="2"/>
        <v>R</v>
      </c>
      <c r="AK22" s="113" t="str">
        <f t="shared" si="2"/>
        <v>C</v>
      </c>
      <c r="AL22" s="113" t="str">
        <f t="shared" si="2"/>
        <v>C</v>
      </c>
      <c r="AM22" s="113" t="str">
        <f t="shared" si="2"/>
        <v>C</v>
      </c>
      <c r="AN22" s="113" t="str">
        <f t="shared" si="2"/>
        <v>C</v>
      </c>
      <c r="AO22" s="113" t="str">
        <f t="shared" si="2"/>
        <v>C</v>
      </c>
      <c r="AP22" s="113" t="str">
        <f t="shared" si="2"/>
        <v>C</v>
      </c>
      <c r="AQ22" s="113" t="str">
        <f t="shared" si="2"/>
        <v>C</v>
      </c>
      <c r="AR22" s="113" t="str">
        <f t="shared" si="2"/>
        <v>C</v>
      </c>
      <c r="AS22" s="113" t="str">
        <f t="shared" si="2"/>
        <v>C</v>
      </c>
      <c r="AT22" s="113" t="str">
        <f t="shared" si="2"/>
        <v>C</v>
      </c>
      <c r="AU22" s="113" t="str">
        <f t="shared" si="2"/>
        <v>C</v>
      </c>
      <c r="AV22" s="113" t="str">
        <f t="shared" si="3"/>
        <v/>
      </c>
      <c r="AW22" s="12"/>
      <c r="AX22" s="92"/>
      <c r="AY22" s="199" t="s">
        <v>128</v>
      </c>
      <c r="AZ22" s="199" t="s">
        <v>128</v>
      </c>
      <c r="BA22" s="199" t="s">
        <v>128</v>
      </c>
      <c r="BB22" s="199" t="s">
        <v>128</v>
      </c>
      <c r="BC22" s="199" t="s">
        <v>131</v>
      </c>
      <c r="BD22" s="199" t="s">
        <v>128</v>
      </c>
      <c r="BE22" s="199" t="s">
        <v>128</v>
      </c>
      <c r="BF22" s="170" t="s">
        <v>128</v>
      </c>
      <c r="BG22" s="199" t="s">
        <v>128</v>
      </c>
      <c r="BH22" s="199" t="s">
        <v>128</v>
      </c>
      <c r="BI22" s="199" t="s">
        <v>128</v>
      </c>
      <c r="BJ22" s="199" t="s">
        <v>128</v>
      </c>
      <c r="BK22" s="199" t="s">
        <v>128</v>
      </c>
      <c r="BL22" s="199" t="s">
        <v>128</v>
      </c>
      <c r="BM22" s="199" t="s">
        <v>128</v>
      </c>
      <c r="BN22" s="199" t="s">
        <v>128</v>
      </c>
      <c r="BO22" s="123"/>
      <c r="BP22" s="200">
        <v>1</v>
      </c>
      <c r="BQ22" s="199" t="s">
        <v>128</v>
      </c>
      <c r="BR22" s="199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2"/>
        <v>F</v>
      </c>
      <c r="AG23" s="113" t="str">
        <f t="shared" si="2"/>
        <v>F</v>
      </c>
      <c r="AH23" s="113" t="str">
        <f t="shared" si="2"/>
        <v>F</v>
      </c>
      <c r="AI23" s="113" t="str">
        <f t="shared" si="2"/>
        <v>F</v>
      </c>
      <c r="AJ23" s="113" t="str">
        <f t="shared" si="2"/>
        <v>F</v>
      </c>
      <c r="AK23" s="113" t="str">
        <f t="shared" si="2"/>
        <v>C</v>
      </c>
      <c r="AL23" s="113" t="str">
        <f t="shared" si="2"/>
        <v>F</v>
      </c>
      <c r="AM23" s="113" t="str">
        <f t="shared" si="2"/>
        <v>F</v>
      </c>
      <c r="AN23" s="113" t="str">
        <f t="shared" si="2"/>
        <v>F</v>
      </c>
      <c r="AO23" s="113" t="str">
        <f t="shared" si="2"/>
        <v>F</v>
      </c>
      <c r="AP23" s="113" t="str">
        <f t="shared" si="2"/>
        <v>F</v>
      </c>
      <c r="AQ23" s="113" t="str">
        <f t="shared" si="2"/>
        <v>C</v>
      </c>
      <c r="AR23" s="113" t="str">
        <f t="shared" si="2"/>
        <v>F</v>
      </c>
      <c r="AS23" s="113" t="str">
        <f t="shared" si="2"/>
        <v>C</v>
      </c>
      <c r="AT23" s="113" t="str">
        <f t="shared" si="2"/>
        <v>F</v>
      </c>
      <c r="AU23" s="113" t="str">
        <f t="shared" si="2"/>
        <v>F</v>
      </c>
      <c r="AV23" s="113" t="str">
        <f t="shared" si="3"/>
        <v/>
      </c>
      <c r="AX23" s="92"/>
      <c r="AY23" s="199" t="s">
        <v>138</v>
      </c>
      <c r="AZ23" s="199" t="s">
        <v>138</v>
      </c>
      <c r="BA23" s="199" t="s">
        <v>138</v>
      </c>
      <c r="BB23" s="199" t="s">
        <v>138</v>
      </c>
      <c r="BC23" s="199" t="s">
        <v>138</v>
      </c>
      <c r="BD23" s="199" t="s">
        <v>128</v>
      </c>
      <c r="BE23" s="199" t="s">
        <v>138</v>
      </c>
      <c r="BF23" s="170" t="s">
        <v>138</v>
      </c>
      <c r="BG23" s="199" t="s">
        <v>138</v>
      </c>
      <c r="BH23" s="199" t="s">
        <v>138</v>
      </c>
      <c r="BI23" s="199" t="s">
        <v>138</v>
      </c>
      <c r="BJ23" s="199" t="s">
        <v>128</v>
      </c>
      <c r="BK23" s="199" t="s">
        <v>138</v>
      </c>
      <c r="BL23" s="199" t="s">
        <v>128</v>
      </c>
      <c r="BM23" s="199" t="s">
        <v>138</v>
      </c>
      <c r="BN23" s="199" t="s">
        <v>138</v>
      </c>
      <c r="BO23" s="123"/>
      <c r="BP23" s="200">
        <v>1.0416666666666667</v>
      </c>
      <c r="BQ23" s="199" t="s">
        <v>138</v>
      </c>
      <c r="BR23" s="199"/>
      <c r="BS23" s="165"/>
      <c r="BT23" s="123"/>
      <c r="BU23" s="168"/>
      <c r="BV23" s="165"/>
    </row>
    <row r="24" spans="3:74" ht="21.75" customHeight="1" x14ac:dyDescent="0.25">
      <c r="AF24" s="113" t="str">
        <f t="shared" si="2"/>
        <v/>
      </c>
      <c r="AG24" s="113" t="str">
        <f t="shared" si="2"/>
        <v/>
      </c>
      <c r="AH24" s="113" t="str">
        <f t="shared" si="2"/>
        <v/>
      </c>
      <c r="AI24" s="113" t="str">
        <f t="shared" si="2"/>
        <v/>
      </c>
      <c r="AJ24" s="113" t="str">
        <f t="shared" si="2"/>
        <v/>
      </c>
      <c r="AK24" s="113" t="str">
        <f t="shared" si="2"/>
        <v/>
      </c>
      <c r="AL24" s="113" t="str">
        <f t="shared" si="2"/>
        <v/>
      </c>
      <c r="AM24" s="113" t="str">
        <f t="shared" si="2"/>
        <v/>
      </c>
      <c r="AN24" s="113" t="str">
        <f t="shared" si="2"/>
        <v/>
      </c>
      <c r="AO24" s="113" t="str">
        <f t="shared" si="2"/>
        <v/>
      </c>
      <c r="AP24" s="113" t="str">
        <f t="shared" si="2"/>
        <v/>
      </c>
      <c r="AQ24" s="113" t="str">
        <f t="shared" si="2"/>
        <v/>
      </c>
      <c r="AR24" s="113" t="str">
        <f t="shared" si="2"/>
        <v/>
      </c>
      <c r="AS24" s="113" t="str">
        <f t="shared" si="2"/>
        <v/>
      </c>
      <c r="AT24" s="113" t="str">
        <f t="shared" si="2"/>
        <v/>
      </c>
      <c r="AU24" s="113" t="str">
        <f t="shared" si="2"/>
        <v/>
      </c>
      <c r="AV24" s="113" t="str">
        <f t="shared" si="3"/>
        <v/>
      </c>
      <c r="AX24" s="88"/>
      <c r="AY24" s="199"/>
      <c r="AZ24" s="199"/>
      <c r="BA24" s="199"/>
      <c r="BB24" s="199"/>
      <c r="BC24" s="199"/>
      <c r="BD24" s="199"/>
      <c r="BE24" s="199"/>
      <c r="BF24" s="170"/>
      <c r="BG24" s="199"/>
      <c r="BH24" s="199"/>
      <c r="BI24" s="199"/>
      <c r="BJ24" s="199"/>
      <c r="BK24" s="199"/>
      <c r="BL24" s="199"/>
      <c r="BM24" s="199"/>
      <c r="BN24" s="199"/>
      <c r="BO24" s="123"/>
      <c r="BP24" s="200">
        <v>1.125</v>
      </c>
      <c r="BQ24" s="199" t="s">
        <v>129</v>
      </c>
      <c r="BR24" s="199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1</v>
      </c>
      <c r="E25" s="137">
        <f t="shared" ref="D25:H40" si="4">IF(E5=E$4,1,0)</f>
        <v>1</v>
      </c>
      <c r="F25" s="137">
        <f t="shared" si="4"/>
        <v>1</v>
      </c>
      <c r="G25" s="137">
        <f t="shared" si="4"/>
        <v>1</v>
      </c>
      <c r="H25" s="137">
        <f t="shared" si="4"/>
        <v>1</v>
      </c>
      <c r="I25" s="137"/>
      <c r="J25" s="137">
        <f t="shared" ref="J25:Y40" si="5">IF(J5=J$4,1,0)</f>
        <v>0</v>
      </c>
      <c r="K25" s="137">
        <f t="shared" si="5"/>
        <v>0</v>
      </c>
      <c r="L25" s="137">
        <f t="shared" si="5"/>
        <v>1</v>
      </c>
      <c r="M25" s="137">
        <f t="shared" si="5"/>
        <v>1</v>
      </c>
      <c r="N25" s="137">
        <f t="shared" si="5"/>
        <v>1</v>
      </c>
      <c r="O25" s="137">
        <f t="shared" si="5"/>
        <v>0</v>
      </c>
      <c r="P25" s="137">
        <f t="shared" si="5"/>
        <v>0</v>
      </c>
      <c r="Q25" s="137">
        <f t="shared" si="5"/>
        <v>1</v>
      </c>
      <c r="R25" s="137">
        <f t="shared" si="5"/>
        <v>1</v>
      </c>
      <c r="S25" s="137">
        <f t="shared" si="5"/>
        <v>1</v>
      </c>
      <c r="T25" s="137">
        <f t="shared" si="5"/>
        <v>1</v>
      </c>
      <c r="U25" s="137">
        <f t="shared" si="5"/>
        <v>1</v>
      </c>
      <c r="V25" s="137">
        <f t="shared" si="5"/>
        <v>1</v>
      </c>
      <c r="W25" s="137">
        <f t="shared" si="5"/>
        <v>1</v>
      </c>
      <c r="X25" s="137">
        <f t="shared" si="5"/>
        <v>0</v>
      </c>
      <c r="Y25" s="137">
        <f t="shared" si="5"/>
        <v>1</v>
      </c>
      <c r="Z25" s="138"/>
      <c r="AA25" s="96"/>
      <c r="AF25" s="130" t="str">
        <f t="shared" si="2"/>
        <v>S</v>
      </c>
      <c r="AG25" s="130" t="str">
        <f t="shared" si="2"/>
        <v>S</v>
      </c>
      <c r="AH25" s="130" t="str">
        <f t="shared" si="2"/>
        <v>S</v>
      </c>
      <c r="AI25" s="130" t="str">
        <f t="shared" si="2"/>
        <v>S</v>
      </c>
      <c r="AJ25" s="130" t="str">
        <f t="shared" si="2"/>
        <v>S</v>
      </c>
      <c r="AK25" s="130" t="str">
        <f t="shared" si="2"/>
        <v>G</v>
      </c>
      <c r="AL25" s="130" t="str">
        <f t="shared" si="2"/>
        <v>S</v>
      </c>
      <c r="AM25" s="130" t="str">
        <f t="shared" si="2"/>
        <v>S</v>
      </c>
      <c r="AN25" s="130" t="str">
        <f t="shared" si="2"/>
        <v>S</v>
      </c>
      <c r="AO25" s="130" t="str">
        <f t="shared" si="2"/>
        <v>S</v>
      </c>
      <c r="AP25" s="130" t="str">
        <f t="shared" si="2"/>
        <v>S</v>
      </c>
      <c r="AQ25" s="130" t="str">
        <f t="shared" si="2"/>
        <v>S</v>
      </c>
      <c r="AR25" s="130" t="str">
        <f t="shared" si="2"/>
        <v>S</v>
      </c>
      <c r="AS25" s="113" t="str">
        <f t="shared" si="2"/>
        <v>S</v>
      </c>
      <c r="AT25" s="130" t="str">
        <f t="shared" si="2"/>
        <v>S</v>
      </c>
      <c r="AU25" s="113" t="str">
        <f t="shared" si="2"/>
        <v>S</v>
      </c>
      <c r="AV25" s="130" t="str">
        <f t="shared" si="3"/>
        <v/>
      </c>
      <c r="AX25" s="92"/>
      <c r="AY25" s="199" t="s">
        <v>129</v>
      </c>
      <c r="AZ25" s="199" t="s">
        <v>129</v>
      </c>
      <c r="BA25" s="199" t="s">
        <v>129</v>
      </c>
      <c r="BB25" s="199" t="s">
        <v>129</v>
      </c>
      <c r="BC25" s="199" t="s">
        <v>129</v>
      </c>
      <c r="BD25" s="199" t="s">
        <v>140</v>
      </c>
      <c r="BE25" s="199" t="s">
        <v>129</v>
      </c>
      <c r="BF25" s="170" t="s">
        <v>129</v>
      </c>
      <c r="BG25" s="199" t="s">
        <v>129</v>
      </c>
      <c r="BH25" s="199" t="s">
        <v>129</v>
      </c>
      <c r="BI25" s="199" t="s">
        <v>129</v>
      </c>
      <c r="BJ25" s="199" t="s">
        <v>129</v>
      </c>
      <c r="BK25" s="199" t="s">
        <v>129</v>
      </c>
      <c r="BL25" s="199" t="s">
        <v>129</v>
      </c>
      <c r="BM25" s="199" t="s">
        <v>129</v>
      </c>
      <c r="BN25" s="199" t="s">
        <v>129</v>
      </c>
      <c r="BO25" s="123"/>
      <c r="BP25" s="201" t="s">
        <v>148</v>
      </c>
      <c r="BQ25" s="199">
        <v>38</v>
      </c>
      <c r="BR25" s="199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4"/>
        <v>1</v>
      </c>
      <c r="E26" s="137">
        <f t="shared" si="4"/>
        <v>1</v>
      </c>
      <c r="F26" s="137">
        <f t="shared" si="4"/>
        <v>1</v>
      </c>
      <c r="G26" s="137">
        <f t="shared" si="4"/>
        <v>0</v>
      </c>
      <c r="H26" s="137">
        <f t="shared" si="4"/>
        <v>1</v>
      </c>
      <c r="I26" s="137"/>
      <c r="J26" s="137">
        <f t="shared" si="5"/>
        <v>1</v>
      </c>
      <c r="K26" s="137">
        <f t="shared" si="5"/>
        <v>1</v>
      </c>
      <c r="L26" s="137">
        <f t="shared" si="5"/>
        <v>1</v>
      </c>
      <c r="M26" s="137">
        <f t="shared" si="5"/>
        <v>1</v>
      </c>
      <c r="N26" s="137">
        <f t="shared" si="5"/>
        <v>1</v>
      </c>
      <c r="O26" s="137">
        <f t="shared" si="5"/>
        <v>1</v>
      </c>
      <c r="P26" s="137">
        <f t="shared" si="5"/>
        <v>1</v>
      </c>
      <c r="Q26" s="137">
        <f t="shared" si="5"/>
        <v>1</v>
      </c>
      <c r="R26" s="137">
        <f t="shared" si="5"/>
        <v>1</v>
      </c>
      <c r="S26" s="137">
        <f t="shared" si="5"/>
        <v>1</v>
      </c>
      <c r="T26" s="137">
        <f t="shared" si="5"/>
        <v>1</v>
      </c>
      <c r="U26" s="137">
        <f t="shared" si="5"/>
        <v>1</v>
      </c>
      <c r="V26" s="137">
        <f t="shared" si="5"/>
        <v>1</v>
      </c>
      <c r="W26" s="137">
        <f t="shared" si="5"/>
        <v>1</v>
      </c>
      <c r="X26" s="137">
        <f t="shared" si="5"/>
        <v>0</v>
      </c>
      <c r="Y26" s="137">
        <f t="shared" si="5"/>
        <v>1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99">
        <v>32</v>
      </c>
      <c r="AZ26" s="199">
        <v>42</v>
      </c>
      <c r="BA26" s="199">
        <v>43</v>
      </c>
      <c r="BB26" s="199">
        <v>32</v>
      </c>
      <c r="BC26" s="199">
        <v>45</v>
      </c>
      <c r="BD26" s="199">
        <v>36</v>
      </c>
      <c r="BE26" s="199">
        <v>35</v>
      </c>
      <c r="BF26" s="170">
        <v>53</v>
      </c>
      <c r="BG26" s="199">
        <v>40</v>
      </c>
      <c r="BH26" s="199">
        <v>38</v>
      </c>
      <c r="BI26" s="199">
        <v>45</v>
      </c>
      <c r="BJ26" s="199">
        <v>41</v>
      </c>
      <c r="BK26" s="199">
        <v>41</v>
      </c>
      <c r="BL26" s="199">
        <v>45</v>
      </c>
      <c r="BM26" s="199">
        <v>54</v>
      </c>
      <c r="BN26" s="199">
        <v>27</v>
      </c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4"/>
        <v>1</v>
      </c>
      <c r="E27" s="137">
        <f t="shared" si="4"/>
        <v>1</v>
      </c>
      <c r="F27" s="137">
        <f t="shared" si="4"/>
        <v>1</v>
      </c>
      <c r="G27" s="137">
        <f t="shared" si="4"/>
        <v>0</v>
      </c>
      <c r="H27" s="137">
        <f t="shared" si="4"/>
        <v>1</v>
      </c>
      <c r="I27" s="137"/>
      <c r="J27" s="137">
        <f t="shared" si="5"/>
        <v>0</v>
      </c>
      <c r="K27" s="137">
        <f t="shared" si="5"/>
        <v>0</v>
      </c>
      <c r="L27" s="137">
        <f t="shared" si="5"/>
        <v>1</v>
      </c>
      <c r="M27" s="137">
        <f t="shared" si="5"/>
        <v>1</v>
      </c>
      <c r="N27" s="137">
        <f t="shared" si="5"/>
        <v>0</v>
      </c>
      <c r="O27" s="137">
        <f t="shared" si="5"/>
        <v>0</v>
      </c>
      <c r="P27" s="137">
        <f t="shared" si="5"/>
        <v>0</v>
      </c>
      <c r="Q27" s="137">
        <f t="shared" si="5"/>
        <v>0</v>
      </c>
      <c r="R27" s="137">
        <f t="shared" si="5"/>
        <v>1</v>
      </c>
      <c r="S27" s="137">
        <f t="shared" si="5"/>
        <v>1</v>
      </c>
      <c r="T27" s="137">
        <f t="shared" si="5"/>
        <v>1</v>
      </c>
      <c r="U27" s="137">
        <f t="shared" si="5"/>
        <v>1</v>
      </c>
      <c r="V27" s="137">
        <f t="shared" si="5"/>
        <v>1</v>
      </c>
      <c r="W27" s="137">
        <f t="shared" si="5"/>
        <v>1</v>
      </c>
      <c r="X27" s="137">
        <f t="shared" si="5"/>
        <v>0</v>
      </c>
      <c r="Y27" s="137">
        <f t="shared" si="5"/>
        <v>1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4"/>
        <v>1</v>
      </c>
      <c r="E28" s="137">
        <f t="shared" si="4"/>
        <v>1</v>
      </c>
      <c r="F28" s="137">
        <f t="shared" si="4"/>
        <v>0</v>
      </c>
      <c r="G28" s="137">
        <f t="shared" si="4"/>
        <v>1</v>
      </c>
      <c r="H28" s="137">
        <f t="shared" si="4"/>
        <v>1</v>
      </c>
      <c r="I28" s="137"/>
      <c r="J28" s="137">
        <f t="shared" si="5"/>
        <v>0</v>
      </c>
      <c r="K28" s="137">
        <f t="shared" si="5"/>
        <v>0</v>
      </c>
      <c r="L28" s="137">
        <f t="shared" si="5"/>
        <v>1</v>
      </c>
      <c r="M28" s="137">
        <f t="shared" si="5"/>
        <v>1</v>
      </c>
      <c r="N28" s="137">
        <f t="shared" si="5"/>
        <v>1</v>
      </c>
      <c r="O28" s="137">
        <f t="shared" si="5"/>
        <v>0</v>
      </c>
      <c r="P28" s="137">
        <f t="shared" si="5"/>
        <v>1</v>
      </c>
      <c r="Q28" s="137">
        <f t="shared" si="5"/>
        <v>1</v>
      </c>
      <c r="R28" s="137">
        <f t="shared" si="5"/>
        <v>0</v>
      </c>
      <c r="S28" s="137">
        <f t="shared" si="5"/>
        <v>1</v>
      </c>
      <c r="T28" s="137">
        <f t="shared" si="5"/>
        <v>1</v>
      </c>
      <c r="U28" s="137">
        <f t="shared" si="5"/>
        <v>1</v>
      </c>
      <c r="V28" s="137">
        <f t="shared" si="5"/>
        <v>1</v>
      </c>
      <c r="W28" s="137">
        <f t="shared" si="5"/>
        <v>1</v>
      </c>
      <c r="X28" s="137">
        <f t="shared" si="5"/>
        <v>0</v>
      </c>
      <c r="Y28" s="137">
        <f t="shared" si="5"/>
        <v>1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4"/>
        <v>0</v>
      </c>
      <c r="E29" s="137">
        <f t="shared" si="4"/>
        <v>0</v>
      </c>
      <c r="F29" s="137">
        <f t="shared" si="4"/>
        <v>1</v>
      </c>
      <c r="G29" s="137">
        <f t="shared" si="4"/>
        <v>0</v>
      </c>
      <c r="H29" s="137">
        <f t="shared" si="4"/>
        <v>1</v>
      </c>
      <c r="I29" s="137"/>
      <c r="J29" s="137">
        <f t="shared" si="5"/>
        <v>0</v>
      </c>
      <c r="K29" s="137">
        <f t="shared" si="5"/>
        <v>0</v>
      </c>
      <c r="L29" s="137">
        <f t="shared" si="5"/>
        <v>0</v>
      </c>
      <c r="M29" s="137">
        <f t="shared" si="5"/>
        <v>0</v>
      </c>
      <c r="N29" s="137">
        <f t="shared" si="5"/>
        <v>1</v>
      </c>
      <c r="O29" s="137">
        <f t="shared" si="5"/>
        <v>0</v>
      </c>
      <c r="P29" s="137">
        <f t="shared" si="5"/>
        <v>1</v>
      </c>
      <c r="Q29" s="137">
        <f t="shared" si="5"/>
        <v>0</v>
      </c>
      <c r="R29" s="137">
        <f t="shared" si="5"/>
        <v>1</v>
      </c>
      <c r="S29" s="137">
        <f t="shared" si="5"/>
        <v>0</v>
      </c>
      <c r="T29" s="137">
        <f t="shared" si="5"/>
        <v>0</v>
      </c>
      <c r="U29" s="137">
        <f t="shared" si="5"/>
        <v>0</v>
      </c>
      <c r="V29" s="137">
        <f t="shared" si="5"/>
        <v>0</v>
      </c>
      <c r="W29" s="137">
        <f t="shared" si="5"/>
        <v>1</v>
      </c>
      <c r="X29" s="137">
        <f t="shared" si="5"/>
        <v>0</v>
      </c>
      <c r="Y29" s="137">
        <f t="shared" si="5"/>
        <v>1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4"/>
        <v>0</v>
      </c>
      <c r="E30" s="137">
        <f t="shared" si="4"/>
        <v>0</v>
      </c>
      <c r="F30" s="137">
        <f t="shared" si="4"/>
        <v>0</v>
      </c>
      <c r="G30" s="137">
        <f t="shared" si="4"/>
        <v>1</v>
      </c>
      <c r="H30" s="137">
        <f t="shared" si="4"/>
        <v>0</v>
      </c>
      <c r="I30" s="137"/>
      <c r="J30" s="137">
        <f t="shared" si="5"/>
        <v>0</v>
      </c>
      <c r="K30" s="137">
        <f t="shared" si="5"/>
        <v>0</v>
      </c>
      <c r="L30" s="137">
        <f t="shared" si="5"/>
        <v>0</v>
      </c>
      <c r="M30" s="137">
        <f t="shared" si="5"/>
        <v>1</v>
      </c>
      <c r="N30" s="137">
        <f t="shared" si="5"/>
        <v>1</v>
      </c>
      <c r="O30" s="137">
        <f t="shared" si="5"/>
        <v>0</v>
      </c>
      <c r="P30" s="137">
        <f t="shared" si="5"/>
        <v>1</v>
      </c>
      <c r="Q30" s="137">
        <f t="shared" si="5"/>
        <v>0</v>
      </c>
      <c r="R30" s="137">
        <f t="shared" si="5"/>
        <v>0</v>
      </c>
      <c r="S30" s="137">
        <f t="shared" si="5"/>
        <v>1</v>
      </c>
      <c r="T30" s="137">
        <f t="shared" si="5"/>
        <v>1</v>
      </c>
      <c r="U30" s="137">
        <f t="shared" si="5"/>
        <v>0</v>
      </c>
      <c r="V30" s="137">
        <f t="shared" si="5"/>
        <v>1</v>
      </c>
      <c r="W30" s="137">
        <f t="shared" si="5"/>
        <v>0</v>
      </c>
      <c r="X30" s="137">
        <f t="shared" si="5"/>
        <v>0</v>
      </c>
      <c r="Y30" s="137">
        <f t="shared" si="5"/>
        <v>0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4"/>
        <v>0</v>
      </c>
      <c r="E31" s="137">
        <f t="shared" si="4"/>
        <v>0</v>
      </c>
      <c r="F31" s="137">
        <f t="shared" si="4"/>
        <v>0</v>
      </c>
      <c r="G31" s="137">
        <f t="shared" si="4"/>
        <v>0</v>
      </c>
      <c r="H31" s="137">
        <f t="shared" si="4"/>
        <v>0</v>
      </c>
      <c r="I31" s="137"/>
      <c r="J31" s="137">
        <f t="shared" si="5"/>
        <v>0</v>
      </c>
      <c r="K31" s="137">
        <f t="shared" si="5"/>
        <v>0</v>
      </c>
      <c r="L31" s="137">
        <f t="shared" si="5"/>
        <v>1</v>
      </c>
      <c r="M31" s="137">
        <f t="shared" si="5"/>
        <v>1</v>
      </c>
      <c r="N31" s="137">
        <f t="shared" si="5"/>
        <v>0</v>
      </c>
      <c r="O31" s="137">
        <f t="shared" si="5"/>
        <v>0</v>
      </c>
      <c r="P31" s="137">
        <f t="shared" si="5"/>
        <v>0</v>
      </c>
      <c r="Q31" s="137">
        <f t="shared" si="5"/>
        <v>0</v>
      </c>
      <c r="R31" s="137">
        <f t="shared" si="5"/>
        <v>1</v>
      </c>
      <c r="S31" s="137">
        <f t="shared" si="5"/>
        <v>1</v>
      </c>
      <c r="T31" s="137">
        <f t="shared" si="5"/>
        <v>1</v>
      </c>
      <c r="U31" s="137">
        <f t="shared" si="5"/>
        <v>1</v>
      </c>
      <c r="V31" s="137">
        <f t="shared" si="5"/>
        <v>1</v>
      </c>
      <c r="W31" s="137">
        <f t="shared" si="5"/>
        <v>1</v>
      </c>
      <c r="X31" s="137">
        <f t="shared" si="5"/>
        <v>0</v>
      </c>
      <c r="Y31" s="137">
        <f t="shared" si="5"/>
        <v>1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4"/>
        <v>1</v>
      </c>
      <c r="E32" s="137">
        <f t="shared" si="4"/>
        <v>1</v>
      </c>
      <c r="F32" s="137">
        <f t="shared" si="4"/>
        <v>1</v>
      </c>
      <c r="G32" s="137">
        <f t="shared" si="4"/>
        <v>1</v>
      </c>
      <c r="H32" s="137">
        <f t="shared" si="4"/>
        <v>1</v>
      </c>
      <c r="I32" s="137"/>
      <c r="J32" s="137">
        <f t="shared" si="5"/>
        <v>0</v>
      </c>
      <c r="K32" s="137">
        <f t="shared" si="5"/>
        <v>0</v>
      </c>
      <c r="L32" s="137">
        <f t="shared" si="5"/>
        <v>1</v>
      </c>
      <c r="M32" s="137">
        <f t="shared" si="5"/>
        <v>1</v>
      </c>
      <c r="N32" s="137">
        <f t="shared" si="5"/>
        <v>0</v>
      </c>
      <c r="O32" s="137">
        <f t="shared" si="5"/>
        <v>0</v>
      </c>
      <c r="P32" s="137">
        <f t="shared" si="5"/>
        <v>0</v>
      </c>
      <c r="Q32" s="137">
        <f t="shared" si="5"/>
        <v>1</v>
      </c>
      <c r="R32" s="137">
        <f t="shared" si="5"/>
        <v>1</v>
      </c>
      <c r="S32" s="137">
        <f t="shared" si="5"/>
        <v>0</v>
      </c>
      <c r="T32" s="137">
        <f t="shared" si="5"/>
        <v>1</v>
      </c>
      <c r="U32" s="137">
        <f t="shared" si="5"/>
        <v>1</v>
      </c>
      <c r="V32" s="137">
        <f t="shared" si="5"/>
        <v>1</v>
      </c>
      <c r="W32" s="137">
        <f t="shared" si="5"/>
        <v>1</v>
      </c>
      <c r="X32" s="137">
        <f t="shared" si="5"/>
        <v>0</v>
      </c>
      <c r="Y32" s="137">
        <f t="shared" si="5"/>
        <v>1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4"/>
        <v>1</v>
      </c>
      <c r="E33" s="137">
        <f>IF(E13=E$4,1,0)</f>
        <v>1</v>
      </c>
      <c r="F33" s="137">
        <f t="shared" si="4"/>
        <v>1</v>
      </c>
      <c r="G33" s="137">
        <f t="shared" si="4"/>
        <v>1</v>
      </c>
      <c r="H33" s="137">
        <f t="shared" si="4"/>
        <v>0</v>
      </c>
      <c r="I33" s="137"/>
      <c r="J33" s="137">
        <f t="shared" si="5"/>
        <v>0</v>
      </c>
      <c r="K33" s="137">
        <f t="shared" si="5"/>
        <v>0</v>
      </c>
      <c r="L33" s="137">
        <f t="shared" si="5"/>
        <v>1</v>
      </c>
      <c r="M33" s="137">
        <f t="shared" si="5"/>
        <v>1</v>
      </c>
      <c r="N33" s="137">
        <f t="shared" si="5"/>
        <v>1</v>
      </c>
      <c r="O33" s="137">
        <f t="shared" si="5"/>
        <v>0</v>
      </c>
      <c r="P33" s="137">
        <f t="shared" si="5"/>
        <v>1</v>
      </c>
      <c r="Q33" s="137">
        <f t="shared" si="5"/>
        <v>1</v>
      </c>
      <c r="R33" s="137">
        <f t="shared" si="5"/>
        <v>1</v>
      </c>
      <c r="S33" s="137">
        <f t="shared" si="5"/>
        <v>0</v>
      </c>
      <c r="T33" s="137">
        <f t="shared" si="5"/>
        <v>1</v>
      </c>
      <c r="U33" s="137">
        <f t="shared" si="5"/>
        <v>1</v>
      </c>
      <c r="V33" s="137">
        <f t="shared" si="5"/>
        <v>1</v>
      </c>
      <c r="W33" s="137">
        <f t="shared" si="5"/>
        <v>1</v>
      </c>
      <c r="X33" s="137">
        <f t="shared" si="5"/>
        <v>0</v>
      </c>
      <c r="Y33" s="137">
        <f t="shared" si="5"/>
        <v>1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4"/>
        <v>1</v>
      </c>
      <c r="E34" s="137">
        <f t="shared" si="4"/>
        <v>0</v>
      </c>
      <c r="F34" s="137">
        <f t="shared" si="4"/>
        <v>1</v>
      </c>
      <c r="G34" s="137">
        <f t="shared" si="4"/>
        <v>0</v>
      </c>
      <c r="H34" s="137">
        <f t="shared" si="4"/>
        <v>1</v>
      </c>
      <c r="I34" s="137"/>
      <c r="J34" s="137">
        <f t="shared" si="5"/>
        <v>1</v>
      </c>
      <c r="K34" s="137">
        <f t="shared" si="5"/>
        <v>0</v>
      </c>
      <c r="L34" s="137">
        <f t="shared" si="5"/>
        <v>1</v>
      </c>
      <c r="M34" s="137">
        <f t="shared" si="5"/>
        <v>1</v>
      </c>
      <c r="N34" s="137">
        <f t="shared" si="5"/>
        <v>1</v>
      </c>
      <c r="O34" s="137">
        <f t="shared" si="5"/>
        <v>0</v>
      </c>
      <c r="P34" s="137">
        <f t="shared" si="5"/>
        <v>0</v>
      </c>
      <c r="Q34" s="137">
        <f t="shared" si="5"/>
        <v>1</v>
      </c>
      <c r="R34" s="137">
        <f t="shared" si="5"/>
        <v>1</v>
      </c>
      <c r="S34" s="137">
        <f t="shared" si="5"/>
        <v>1</v>
      </c>
      <c r="T34" s="137">
        <f t="shared" si="5"/>
        <v>1</v>
      </c>
      <c r="U34" s="137">
        <f t="shared" si="5"/>
        <v>1</v>
      </c>
      <c r="V34" s="137">
        <f t="shared" si="5"/>
        <v>1</v>
      </c>
      <c r="W34" s="137">
        <f t="shared" si="5"/>
        <v>1</v>
      </c>
      <c r="X34" s="137">
        <f t="shared" si="5"/>
        <v>0</v>
      </c>
      <c r="Y34" s="137">
        <f t="shared" si="5"/>
        <v>1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4"/>
        <v>1</v>
      </c>
      <c r="E35" s="137">
        <f t="shared" si="4"/>
        <v>1</v>
      </c>
      <c r="F35" s="137">
        <f t="shared" si="4"/>
        <v>1</v>
      </c>
      <c r="G35" s="137">
        <f t="shared" si="4"/>
        <v>1</v>
      </c>
      <c r="H35" s="137">
        <f t="shared" si="4"/>
        <v>1</v>
      </c>
      <c r="I35" s="137"/>
      <c r="J35" s="137">
        <f t="shared" si="5"/>
        <v>0</v>
      </c>
      <c r="K35" s="137">
        <f t="shared" si="5"/>
        <v>0</v>
      </c>
      <c r="L35" s="137">
        <f t="shared" si="5"/>
        <v>1</v>
      </c>
      <c r="M35" s="137">
        <f t="shared" si="5"/>
        <v>1</v>
      </c>
      <c r="N35" s="137">
        <f t="shared" si="5"/>
        <v>1</v>
      </c>
      <c r="O35" s="137">
        <f t="shared" si="5"/>
        <v>0</v>
      </c>
      <c r="P35" s="137">
        <f t="shared" si="5"/>
        <v>0</v>
      </c>
      <c r="Q35" s="137">
        <f t="shared" si="5"/>
        <v>1</v>
      </c>
      <c r="R35" s="137">
        <f t="shared" si="5"/>
        <v>1</v>
      </c>
      <c r="S35" s="137">
        <f t="shared" si="5"/>
        <v>1</v>
      </c>
      <c r="T35" s="137">
        <f t="shared" si="5"/>
        <v>1</v>
      </c>
      <c r="U35" s="137">
        <f t="shared" si="5"/>
        <v>1</v>
      </c>
      <c r="V35" s="137">
        <f t="shared" si="5"/>
        <v>1</v>
      </c>
      <c r="W35" s="137">
        <f t="shared" si="5"/>
        <v>1</v>
      </c>
      <c r="X35" s="137">
        <f t="shared" si="5"/>
        <v>0</v>
      </c>
      <c r="Y35" s="137">
        <f t="shared" si="5"/>
        <v>1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4"/>
        <v>1</v>
      </c>
      <c r="E36" s="137">
        <f t="shared" si="4"/>
        <v>0</v>
      </c>
      <c r="F36" s="137">
        <f t="shared" si="4"/>
        <v>1</v>
      </c>
      <c r="G36" s="137">
        <f t="shared" si="4"/>
        <v>1</v>
      </c>
      <c r="H36" s="137">
        <f t="shared" si="4"/>
        <v>1</v>
      </c>
      <c r="I36" s="137"/>
      <c r="J36" s="137">
        <f t="shared" si="5"/>
        <v>0</v>
      </c>
      <c r="K36" s="137">
        <f t="shared" si="5"/>
        <v>0</v>
      </c>
      <c r="L36" s="137">
        <f t="shared" si="5"/>
        <v>1</v>
      </c>
      <c r="M36" s="137">
        <f t="shared" si="5"/>
        <v>1</v>
      </c>
      <c r="N36" s="137">
        <f t="shared" si="5"/>
        <v>0</v>
      </c>
      <c r="O36" s="137">
        <f t="shared" si="5"/>
        <v>0</v>
      </c>
      <c r="P36" s="137">
        <f t="shared" si="5"/>
        <v>0</v>
      </c>
      <c r="Q36" s="137">
        <f t="shared" si="5"/>
        <v>1</v>
      </c>
      <c r="R36" s="137">
        <f t="shared" si="5"/>
        <v>1</v>
      </c>
      <c r="S36" s="137">
        <f t="shared" si="5"/>
        <v>0</v>
      </c>
      <c r="T36" s="137">
        <f t="shared" si="5"/>
        <v>0</v>
      </c>
      <c r="U36" s="137">
        <f t="shared" si="5"/>
        <v>1</v>
      </c>
      <c r="V36" s="137">
        <f t="shared" si="5"/>
        <v>1</v>
      </c>
      <c r="W36" s="137">
        <f t="shared" si="5"/>
        <v>0</v>
      </c>
      <c r="X36" s="137">
        <f t="shared" si="5"/>
        <v>0</v>
      </c>
      <c r="Y36" s="137">
        <f t="shared" si="5"/>
        <v>1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4"/>
        <v>1</v>
      </c>
      <c r="E37" s="137">
        <f t="shared" si="4"/>
        <v>1</v>
      </c>
      <c r="F37" s="137">
        <f t="shared" si="4"/>
        <v>1</v>
      </c>
      <c r="G37" s="137">
        <f t="shared" si="4"/>
        <v>1</v>
      </c>
      <c r="H37" s="137">
        <f t="shared" si="4"/>
        <v>1</v>
      </c>
      <c r="I37" s="137"/>
      <c r="J37" s="137">
        <f t="shared" si="5"/>
        <v>0</v>
      </c>
      <c r="K37" s="137">
        <f t="shared" si="5"/>
        <v>0</v>
      </c>
      <c r="L37" s="137">
        <f t="shared" si="5"/>
        <v>1</v>
      </c>
      <c r="M37" s="137">
        <f t="shared" si="5"/>
        <v>1</v>
      </c>
      <c r="N37" s="137">
        <f t="shared" si="5"/>
        <v>0</v>
      </c>
      <c r="O37" s="137">
        <f t="shared" si="5"/>
        <v>0</v>
      </c>
      <c r="P37" s="137">
        <f t="shared" si="5"/>
        <v>0</v>
      </c>
      <c r="Q37" s="137">
        <f t="shared" si="5"/>
        <v>0</v>
      </c>
      <c r="R37" s="137">
        <f t="shared" si="5"/>
        <v>1</v>
      </c>
      <c r="S37" s="137">
        <f t="shared" si="5"/>
        <v>1</v>
      </c>
      <c r="T37" s="137">
        <f t="shared" si="5"/>
        <v>1</v>
      </c>
      <c r="U37" s="137">
        <f t="shared" si="5"/>
        <v>1</v>
      </c>
      <c r="V37" s="137">
        <f t="shared" si="5"/>
        <v>1</v>
      </c>
      <c r="W37" s="137">
        <f t="shared" si="5"/>
        <v>1</v>
      </c>
      <c r="X37" s="137">
        <f t="shared" si="5"/>
        <v>0</v>
      </c>
      <c r="Y37" s="137">
        <f t="shared" si="5"/>
        <v>1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4"/>
        <v>1</v>
      </c>
      <c r="E38" s="137">
        <f t="shared" si="4"/>
        <v>1</v>
      </c>
      <c r="F38" s="137">
        <f t="shared" si="4"/>
        <v>1</v>
      </c>
      <c r="G38" s="137">
        <f t="shared" si="4"/>
        <v>0</v>
      </c>
      <c r="H38" s="137">
        <f t="shared" si="4"/>
        <v>1</v>
      </c>
      <c r="I38" s="137"/>
      <c r="J38" s="137">
        <f t="shared" si="5"/>
        <v>0</v>
      </c>
      <c r="K38" s="137">
        <f t="shared" si="5"/>
        <v>0</v>
      </c>
      <c r="L38" s="137">
        <f t="shared" si="5"/>
        <v>1</v>
      </c>
      <c r="M38" s="137">
        <f t="shared" si="5"/>
        <v>1</v>
      </c>
      <c r="N38" s="137">
        <f t="shared" si="5"/>
        <v>1</v>
      </c>
      <c r="O38" s="137">
        <f t="shared" si="5"/>
        <v>0</v>
      </c>
      <c r="P38" s="137">
        <f t="shared" si="5"/>
        <v>0</v>
      </c>
      <c r="Q38" s="137">
        <f t="shared" si="5"/>
        <v>0</v>
      </c>
      <c r="R38" s="137">
        <f t="shared" si="5"/>
        <v>1</v>
      </c>
      <c r="S38" s="137">
        <f t="shared" si="5"/>
        <v>1</v>
      </c>
      <c r="T38" s="137">
        <f t="shared" si="5"/>
        <v>1</v>
      </c>
      <c r="U38" s="137">
        <f t="shared" si="5"/>
        <v>1</v>
      </c>
      <c r="V38" s="137">
        <f t="shared" si="5"/>
        <v>1</v>
      </c>
      <c r="W38" s="137">
        <f t="shared" si="5"/>
        <v>0</v>
      </c>
      <c r="X38" s="137">
        <f t="shared" si="5"/>
        <v>0</v>
      </c>
      <c r="Y38" s="137">
        <f t="shared" si="5"/>
        <v>1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4"/>
        <v>1</v>
      </c>
      <c r="E39" s="137">
        <f t="shared" si="4"/>
        <v>0</v>
      </c>
      <c r="F39" s="137">
        <f t="shared" si="4"/>
        <v>0</v>
      </c>
      <c r="G39" s="137">
        <f t="shared" si="4"/>
        <v>0</v>
      </c>
      <c r="H39" s="137">
        <f t="shared" si="4"/>
        <v>1</v>
      </c>
      <c r="I39" s="137"/>
      <c r="J39" s="137">
        <f t="shared" si="5"/>
        <v>1</v>
      </c>
      <c r="K39" s="137">
        <f t="shared" si="5"/>
        <v>0</v>
      </c>
      <c r="L39" s="137">
        <f t="shared" si="5"/>
        <v>1</v>
      </c>
      <c r="M39" s="137">
        <f t="shared" si="5"/>
        <v>0</v>
      </c>
      <c r="N39" s="137">
        <f t="shared" si="5"/>
        <v>1</v>
      </c>
      <c r="O39" s="137">
        <f t="shared" si="5"/>
        <v>1</v>
      </c>
      <c r="P39" s="137">
        <f t="shared" si="5"/>
        <v>1</v>
      </c>
      <c r="Q39" s="137">
        <f t="shared" si="5"/>
        <v>0</v>
      </c>
      <c r="R39" s="137">
        <f t="shared" si="5"/>
        <v>1</v>
      </c>
      <c r="S39" s="137">
        <f t="shared" si="5"/>
        <v>0</v>
      </c>
      <c r="T39" s="137">
        <f t="shared" si="5"/>
        <v>1</v>
      </c>
      <c r="U39" s="137">
        <f t="shared" si="5"/>
        <v>1</v>
      </c>
      <c r="V39" s="137">
        <f t="shared" si="5"/>
        <v>1</v>
      </c>
      <c r="W39" s="137">
        <f t="shared" si="5"/>
        <v>1</v>
      </c>
      <c r="X39" s="137">
        <f t="shared" si="5"/>
        <v>0</v>
      </c>
      <c r="Y39" s="137">
        <f t="shared" si="5"/>
        <v>1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4"/>
        <v>1</v>
      </c>
      <c r="E40" s="137">
        <f t="shared" si="4"/>
        <v>0</v>
      </c>
      <c r="F40" s="137">
        <f t="shared" si="4"/>
        <v>0</v>
      </c>
      <c r="G40" s="137">
        <f t="shared" si="4"/>
        <v>0</v>
      </c>
      <c r="H40" s="137">
        <f t="shared" si="4"/>
        <v>1</v>
      </c>
      <c r="I40" s="137"/>
      <c r="J40" s="137">
        <f t="shared" si="5"/>
        <v>0</v>
      </c>
      <c r="K40" s="137">
        <f t="shared" si="5"/>
        <v>0</v>
      </c>
      <c r="L40" s="137">
        <f t="shared" si="5"/>
        <v>1</v>
      </c>
      <c r="M40" s="137">
        <f t="shared" si="5"/>
        <v>1</v>
      </c>
      <c r="N40" s="137">
        <f t="shared" si="5"/>
        <v>1</v>
      </c>
      <c r="O40" s="137">
        <f t="shared" si="5"/>
        <v>0</v>
      </c>
      <c r="P40" s="137">
        <f t="shared" si="5"/>
        <v>0</v>
      </c>
      <c r="Q40" s="137">
        <f t="shared" si="5"/>
        <v>1</v>
      </c>
      <c r="R40" s="137">
        <f t="shared" si="5"/>
        <v>1</v>
      </c>
      <c r="S40" s="137">
        <f t="shared" si="5"/>
        <v>1</v>
      </c>
      <c r="T40" s="137">
        <f t="shared" si="5"/>
        <v>1</v>
      </c>
      <c r="U40" s="137">
        <f t="shared" si="5"/>
        <v>1</v>
      </c>
      <c r="V40" s="137">
        <f t="shared" si="5"/>
        <v>1</v>
      </c>
      <c r="W40" s="137">
        <f t="shared" si="5"/>
        <v>1</v>
      </c>
      <c r="X40" s="137">
        <f t="shared" si="5"/>
        <v>0</v>
      </c>
      <c r="Y40" s="137">
        <f t="shared" ref="J40:Y41" si="6">IF(Y20=Y$4,1,0)</f>
        <v>1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7">IF(D21=D$4,1,0)</f>
        <v>0</v>
      </c>
      <c r="E41" s="137">
        <f t="shared" si="7"/>
        <v>0</v>
      </c>
      <c r="F41" s="137">
        <f t="shared" si="7"/>
        <v>0</v>
      </c>
      <c r="G41" s="137">
        <f t="shared" si="7"/>
        <v>0</v>
      </c>
      <c r="H41" s="137">
        <f t="shared" si="7"/>
        <v>0</v>
      </c>
      <c r="I41" s="137"/>
      <c r="J41" s="137">
        <f t="shared" si="6"/>
        <v>0</v>
      </c>
      <c r="K41" s="137">
        <f t="shared" si="6"/>
        <v>0</v>
      </c>
      <c r="L41" s="137">
        <f t="shared" si="6"/>
        <v>0</v>
      </c>
      <c r="M41" s="137">
        <f t="shared" si="6"/>
        <v>0</v>
      </c>
      <c r="N41" s="137">
        <f t="shared" si="6"/>
        <v>0</v>
      </c>
      <c r="O41" s="137">
        <f t="shared" si="6"/>
        <v>0</v>
      </c>
      <c r="P41" s="137">
        <f t="shared" si="6"/>
        <v>0</v>
      </c>
      <c r="Q41" s="137">
        <f t="shared" si="6"/>
        <v>0</v>
      </c>
      <c r="R41" s="137">
        <f t="shared" si="6"/>
        <v>0</v>
      </c>
      <c r="S41" s="137">
        <f t="shared" si="6"/>
        <v>0</v>
      </c>
      <c r="T41" s="137">
        <f t="shared" si="6"/>
        <v>0</v>
      </c>
      <c r="U41" s="137">
        <f t="shared" si="6"/>
        <v>0</v>
      </c>
      <c r="V41" s="137">
        <f t="shared" si="6"/>
        <v>0</v>
      </c>
      <c r="W41" s="137">
        <f t="shared" si="6"/>
        <v>0</v>
      </c>
      <c r="X41" s="137">
        <f t="shared" si="6"/>
        <v>0</v>
      </c>
      <c r="Y41" s="137">
        <f t="shared" si="6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8">IF(D20=D$4,1,0)</f>
        <v>1</v>
      </c>
      <c r="E42" s="137">
        <f t="shared" si="7"/>
        <v>0</v>
      </c>
      <c r="F42" s="137">
        <f t="shared" si="8"/>
        <v>0</v>
      </c>
      <c r="G42" s="137">
        <f t="shared" si="8"/>
        <v>0</v>
      </c>
      <c r="H42" s="137">
        <f t="shared" si="8"/>
        <v>1</v>
      </c>
      <c r="I42" s="137"/>
      <c r="J42" s="137">
        <f t="shared" ref="J42:Y43" si="9">IF(J20=J$4,1,0)</f>
        <v>0</v>
      </c>
      <c r="K42" s="137">
        <f t="shared" si="9"/>
        <v>0</v>
      </c>
      <c r="L42" s="137">
        <f t="shared" si="9"/>
        <v>1</v>
      </c>
      <c r="M42" s="137">
        <f t="shared" si="9"/>
        <v>1</v>
      </c>
      <c r="N42" s="137">
        <f t="shared" si="9"/>
        <v>1</v>
      </c>
      <c r="O42" s="137">
        <f t="shared" si="9"/>
        <v>0</v>
      </c>
      <c r="P42" s="137">
        <f t="shared" si="9"/>
        <v>0</v>
      </c>
      <c r="Q42" s="137">
        <f t="shared" si="9"/>
        <v>1</v>
      </c>
      <c r="R42" s="137">
        <f t="shared" si="9"/>
        <v>1</v>
      </c>
      <c r="S42" s="137">
        <f t="shared" si="9"/>
        <v>1</v>
      </c>
      <c r="T42" s="137">
        <f t="shared" si="9"/>
        <v>1</v>
      </c>
      <c r="U42" s="137">
        <f t="shared" si="9"/>
        <v>1</v>
      </c>
      <c r="V42" s="137">
        <f t="shared" si="9"/>
        <v>1</v>
      </c>
      <c r="W42" s="137">
        <f t="shared" si="9"/>
        <v>1</v>
      </c>
      <c r="X42" s="137">
        <f t="shared" si="9"/>
        <v>0</v>
      </c>
      <c r="Y42" s="137">
        <f t="shared" si="9"/>
        <v>1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7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9"/>
        <v>0</v>
      </c>
      <c r="K43" s="137">
        <f t="shared" si="9"/>
        <v>0</v>
      </c>
      <c r="L43" s="137">
        <f t="shared" si="9"/>
        <v>0</v>
      </c>
      <c r="M43" s="137">
        <f t="shared" si="9"/>
        <v>0</v>
      </c>
      <c r="N43" s="137">
        <f t="shared" si="9"/>
        <v>0</v>
      </c>
      <c r="O43" s="137">
        <f t="shared" si="9"/>
        <v>0</v>
      </c>
      <c r="P43" s="137">
        <f t="shared" si="9"/>
        <v>0</v>
      </c>
      <c r="Q43" s="137">
        <f t="shared" si="9"/>
        <v>0</v>
      </c>
      <c r="R43" s="137">
        <f t="shared" si="9"/>
        <v>0</v>
      </c>
      <c r="S43" s="137">
        <f t="shared" si="9"/>
        <v>0</v>
      </c>
      <c r="T43" s="137">
        <f t="shared" si="9"/>
        <v>0</v>
      </c>
      <c r="U43" s="137">
        <f t="shared" si="9"/>
        <v>0</v>
      </c>
      <c r="V43" s="137">
        <f t="shared" si="9"/>
        <v>0</v>
      </c>
      <c r="W43" s="137">
        <f t="shared" si="9"/>
        <v>0</v>
      </c>
      <c r="X43" s="137">
        <f t="shared" si="9"/>
        <v>0</v>
      </c>
      <c r="Y43" s="137">
        <f t="shared" si="9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B593-D992-462A-BA3A-F5D3DA5D5BAC}">
  <sheetPr>
    <tabColor theme="0" tint="-0.34998626667073579"/>
    <pageSetUpPr fitToPage="1"/>
  </sheetPr>
  <dimension ref="C1:BV46"/>
  <sheetViews>
    <sheetView zoomScale="86" zoomScaleNormal="86" workbookViewId="0">
      <selection activeCell="AH18" sqref="AH18"/>
    </sheetView>
  </sheetViews>
  <sheetFormatPr defaultColWidth="5.140625" defaultRowHeight="21.75" customHeight="1" x14ac:dyDescent="0.25"/>
  <cols>
    <col min="1" max="1" width="5.140625" style="12" customWidth="1"/>
    <col min="2" max="2" width="7" style="12" customWidth="1"/>
    <col min="3" max="3" width="14.42578125" style="12" customWidth="1"/>
    <col min="4" max="4" width="4.140625" style="13" customWidth="1"/>
    <col min="5" max="5" width="4.42578125" style="13" customWidth="1"/>
    <col min="6" max="8" width="4.140625" style="13" customWidth="1"/>
    <col min="9" max="9" width="1.42578125" style="13" customWidth="1"/>
    <col min="10" max="10" width="4.42578125" style="13" customWidth="1"/>
    <col min="11" max="25" width="4.140625" style="13" customWidth="1"/>
    <col min="26" max="26" width="4.140625" style="14" customWidth="1"/>
    <col min="27" max="27" width="5" style="13" customWidth="1"/>
    <col min="28" max="28" width="2.28515625" style="12" customWidth="1"/>
    <col min="29" max="29" width="5.28515625" style="12" customWidth="1"/>
    <col min="30" max="31" width="4.5703125" style="12" customWidth="1"/>
    <col min="32" max="32" width="4.42578125" style="88" customWidth="1"/>
    <col min="33" max="48" width="4.42578125" style="12" customWidth="1"/>
    <col min="49" max="49" width="7.28515625" style="12" customWidth="1"/>
    <col min="50" max="50" width="29.7109375" style="12" customWidth="1"/>
    <col min="51" max="66" width="4.42578125" style="125" customWidth="1"/>
    <col min="67" max="67" width="4.42578125" style="126" customWidth="1"/>
    <col min="68" max="70" width="5.140625" style="13"/>
    <col min="71" max="16384" width="5.140625" style="12"/>
  </cols>
  <sheetData>
    <row r="1" spans="3:74" ht="15.6" customHeight="1" thickBot="1" x14ac:dyDescent="0.3"/>
    <row r="2" spans="3:74" ht="17.25" customHeight="1" thickBot="1" x14ac:dyDescent="0.3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9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25">
      <c r="C3" s="19"/>
      <c r="D3" s="82" t="s">
        <v>255</v>
      </c>
      <c r="E3" s="82" t="s">
        <v>256</v>
      </c>
      <c r="F3" s="82" t="s">
        <v>257</v>
      </c>
      <c r="G3" s="82" t="s">
        <v>258</v>
      </c>
      <c r="H3" s="82" t="s">
        <v>264</v>
      </c>
      <c r="I3" s="93"/>
      <c r="J3" s="32" t="s">
        <v>221</v>
      </c>
      <c r="K3" s="28" t="s">
        <v>222</v>
      </c>
      <c r="L3" s="28" t="s">
        <v>223</v>
      </c>
      <c r="M3" s="28" t="s">
        <v>224</v>
      </c>
      <c r="N3" s="28" t="s">
        <v>225</v>
      </c>
      <c r="O3" s="28" t="s">
        <v>226</v>
      </c>
      <c r="P3" s="28" t="s">
        <v>227</v>
      </c>
      <c r="Q3" s="28" t="s">
        <v>228</v>
      </c>
      <c r="R3" s="28" t="s">
        <v>229</v>
      </c>
      <c r="S3" s="28" t="s">
        <v>230</v>
      </c>
      <c r="T3" s="28" t="s">
        <v>231</v>
      </c>
      <c r="U3" s="28" t="s">
        <v>232</v>
      </c>
      <c r="V3" s="28" t="s">
        <v>233</v>
      </c>
      <c r="W3" s="28" t="s">
        <v>234</v>
      </c>
      <c r="X3" s="176"/>
      <c r="Y3" s="32" t="s">
        <v>235</v>
      </c>
      <c r="Z3" s="29" t="s">
        <v>0</v>
      </c>
      <c r="AA3" s="20" t="s">
        <v>1</v>
      </c>
      <c r="AC3" s="11" t="s">
        <v>14</v>
      </c>
      <c r="AF3" s="111" t="str">
        <f>C5</f>
        <v>Fred</v>
      </c>
      <c r="AG3" s="111" t="str">
        <f>C6</f>
        <v>Joni</v>
      </c>
      <c r="AH3" s="111" t="str">
        <f>C7</f>
        <v>Tara</v>
      </c>
      <c r="AI3" s="111" t="str">
        <f>C8</f>
        <v>Roger</v>
      </c>
      <c r="AJ3" s="111" t="str">
        <f>C9</f>
        <v>Jeanne</v>
      </c>
      <c r="AK3" s="111" t="str">
        <f>C10</f>
        <v>Jackie</v>
      </c>
      <c r="AL3" s="111" t="str">
        <f>C11</f>
        <v>Darla</v>
      </c>
      <c r="AM3" s="111" t="str">
        <f>C12</f>
        <v>Kieran</v>
      </c>
      <c r="AN3" s="111" t="str">
        <f>C13</f>
        <v>Kaidan</v>
      </c>
      <c r="AO3" s="111" t="str">
        <f>C14</f>
        <v>Jim</v>
      </c>
      <c r="AP3" s="111" t="str">
        <f>C15</f>
        <v>Lisa</v>
      </c>
      <c r="AQ3" s="111" t="str">
        <f>C16</f>
        <v>Stuart</v>
      </c>
      <c r="AR3" s="111" t="str">
        <f>C17</f>
        <v>Debbie</v>
      </c>
      <c r="AS3" s="111" t="str">
        <f>C18</f>
        <v>Scott</v>
      </c>
      <c r="AT3" s="111" t="str">
        <f>C19</f>
        <v>Michelle</v>
      </c>
      <c r="AU3" s="111" t="str">
        <f>C20</f>
        <v>Teri</v>
      </c>
      <c r="AV3" s="111">
        <f>C21</f>
        <v>0</v>
      </c>
      <c r="AY3" s="102" t="str">
        <f>C5</f>
        <v>Fred</v>
      </c>
      <c r="AZ3" s="102" t="str">
        <f>C6</f>
        <v>Joni</v>
      </c>
      <c r="BA3" s="102" t="str">
        <f>C7</f>
        <v>Tara</v>
      </c>
      <c r="BB3" s="102" t="str">
        <f>C8</f>
        <v>Roger</v>
      </c>
      <c r="BC3" s="102" t="s">
        <v>39</v>
      </c>
      <c r="BD3" s="102" t="str">
        <f>C10</f>
        <v>Jackie</v>
      </c>
      <c r="BE3" s="102" t="str">
        <f>C11</f>
        <v>Darla</v>
      </c>
      <c r="BF3" s="102" t="str">
        <f>C12</f>
        <v>Kieran</v>
      </c>
      <c r="BG3" s="102" t="str">
        <f>C13</f>
        <v>Kaidan</v>
      </c>
      <c r="BH3" s="102" t="str">
        <f>C14</f>
        <v>Jim</v>
      </c>
      <c r="BI3" s="102" t="str">
        <f>C15</f>
        <v>Lisa</v>
      </c>
      <c r="BJ3" s="102" t="str">
        <f>C16</f>
        <v>Stuart</v>
      </c>
      <c r="BK3" s="102" t="str">
        <f>C17</f>
        <v>Debbie</v>
      </c>
      <c r="BL3" s="102" t="str">
        <f>C18</f>
        <v>Scott</v>
      </c>
      <c r="BM3" s="102" t="str">
        <f>C19</f>
        <v>Michelle</v>
      </c>
      <c r="BN3" s="102" t="str">
        <f>C20</f>
        <v>Teri</v>
      </c>
      <c r="BO3" s="103"/>
    </row>
    <row r="4" spans="3:74" s="25" customFormat="1" ht="20.25" customHeight="1" thickBot="1" x14ac:dyDescent="0.3">
      <c r="C4" s="30" t="s">
        <v>13</v>
      </c>
      <c r="D4" s="31" t="s">
        <v>129</v>
      </c>
      <c r="E4" s="31" t="s">
        <v>124</v>
      </c>
      <c r="F4" s="31" t="s">
        <v>122</v>
      </c>
      <c r="G4" s="31" t="s">
        <v>135</v>
      </c>
      <c r="H4" s="31" t="s">
        <v>266</v>
      </c>
      <c r="I4" s="31" t="s">
        <v>120</v>
      </c>
      <c r="J4" s="31" t="s">
        <v>126</v>
      </c>
      <c r="K4" s="31" t="s">
        <v>138</v>
      </c>
      <c r="L4" s="31" t="s">
        <v>131</v>
      </c>
      <c r="M4" s="31" t="s">
        <v>127</v>
      </c>
      <c r="N4" s="31" t="s">
        <v>134</v>
      </c>
      <c r="O4" s="31" t="s">
        <v>127</v>
      </c>
      <c r="P4" s="31" t="s">
        <v>128</v>
      </c>
      <c r="Q4" s="31" t="s">
        <v>267</v>
      </c>
      <c r="R4" s="31" t="s">
        <v>128</v>
      </c>
      <c r="S4" s="31" t="s">
        <v>123</v>
      </c>
      <c r="T4" s="31" t="s">
        <v>128</v>
      </c>
      <c r="U4" s="31" t="s">
        <v>132</v>
      </c>
      <c r="V4" s="31" t="s">
        <v>133</v>
      </c>
      <c r="W4" s="31" t="s">
        <v>131</v>
      </c>
      <c r="X4" s="196" t="s">
        <v>120</v>
      </c>
      <c r="Y4" s="31" t="s">
        <v>120</v>
      </c>
      <c r="Z4" s="34"/>
      <c r="AA4" s="36"/>
      <c r="AC4" s="26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27"/>
      <c r="AX4" s="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8"/>
      <c r="BP4" s="97"/>
      <c r="BQ4" s="164"/>
      <c r="BR4" s="165"/>
      <c r="BS4" s="164"/>
    </row>
    <row r="5" spans="3:74" s="2" customFormat="1" ht="20.25" customHeight="1" thickBot="1" x14ac:dyDescent="0.3">
      <c r="C5" s="80" t="str">
        <f>'GRAND TOTALS'!C2</f>
        <v>Fred</v>
      </c>
      <c r="D5" s="110" t="str">
        <f>AF5</f>
        <v>S</v>
      </c>
      <c r="E5" s="110" t="str">
        <f>AF6</f>
        <v>I</v>
      </c>
      <c r="F5" s="110" t="str">
        <f>AF7</f>
        <v>P</v>
      </c>
      <c r="G5" s="110" t="str">
        <f>AF8</f>
        <v>N</v>
      </c>
      <c r="H5" s="110" t="str">
        <f>AF9</f>
        <v>A</v>
      </c>
      <c r="I5" s="190"/>
      <c r="J5" s="110" t="str">
        <f>AF10</f>
        <v>T</v>
      </c>
      <c r="K5" s="185" t="str">
        <f>AF11</f>
        <v>C</v>
      </c>
      <c r="L5" s="110" t="str">
        <f>AF12</f>
        <v>R</v>
      </c>
      <c r="M5" s="110" t="str">
        <f>AF13</f>
        <v>B</v>
      </c>
      <c r="N5" s="110" t="str">
        <f>AF14</f>
        <v>S</v>
      </c>
      <c r="O5" s="110" t="str">
        <f>AF15</f>
        <v>B</v>
      </c>
      <c r="P5" s="110" t="str">
        <f>AF16</f>
        <v>B</v>
      </c>
      <c r="Q5" s="110" t="str">
        <f>AF17</f>
        <v>V</v>
      </c>
      <c r="R5" s="110" t="str">
        <f>AF18</f>
        <v>C</v>
      </c>
      <c r="S5" s="110" t="str">
        <f>AF19</f>
        <v>T</v>
      </c>
      <c r="T5" s="110" t="str">
        <f>AF20</f>
        <v>C</v>
      </c>
      <c r="U5" s="110" t="str">
        <f>AF21</f>
        <v>L</v>
      </c>
      <c r="V5" s="110" t="str">
        <f>AF22</f>
        <v>E</v>
      </c>
      <c r="W5" s="110" t="str">
        <f>AF23</f>
        <v>R</v>
      </c>
      <c r="X5" s="197" t="str">
        <f>AF24</f>
        <v/>
      </c>
      <c r="Y5" s="110" t="str">
        <f>AF25</f>
        <v>C</v>
      </c>
      <c r="Z5" s="110">
        <f>SUM(D25:Y25)</f>
        <v>12</v>
      </c>
      <c r="AA5" s="110">
        <f>AY26</f>
        <v>41</v>
      </c>
      <c r="AC5" s="21">
        <f>'WEEK 8'!AC5+Z5</f>
        <v>95</v>
      </c>
      <c r="AF5" s="113" t="str">
        <f t="shared" ref="AF5:AF25" si="0">TRIM(AY5)</f>
        <v>S</v>
      </c>
      <c r="AG5" s="113" t="str">
        <f t="shared" ref="AG5:AG25" si="1">TRIM(AZ5)</f>
        <v>S</v>
      </c>
      <c r="AH5" s="113" t="str">
        <f t="shared" ref="AH5:AH25" si="2">TRIM(BA5)</f>
        <v>S</v>
      </c>
      <c r="AI5" s="113" t="str">
        <f t="shared" ref="AI5:AI25" si="3">TRIM(BB5)</f>
        <v>S</v>
      </c>
      <c r="AJ5" s="113" t="str">
        <f t="shared" ref="AJ5:AJ25" si="4">TRIM(BC5)</f>
        <v>P</v>
      </c>
      <c r="AK5" s="113" t="str">
        <f t="shared" ref="AK5:AK25" si="5">TRIM(BD5)</f>
        <v>P</v>
      </c>
      <c r="AL5" s="113" t="str">
        <f t="shared" ref="AL5:AL25" si="6">TRIM(BE5)</f>
        <v>P</v>
      </c>
      <c r="AM5" s="113" t="str">
        <f t="shared" ref="AM5:AM25" si="7">TRIM(BF5)</f>
        <v>P</v>
      </c>
      <c r="AN5" s="113" t="str">
        <f t="shared" ref="AN5:AN25" si="8">TRIM(BG5)</f>
        <v>S</v>
      </c>
      <c r="AO5" s="113" t="str">
        <f t="shared" ref="AO5:AO25" si="9">TRIM(BH5)</f>
        <v>S</v>
      </c>
      <c r="AP5" s="113" t="str">
        <f t="shared" ref="AP5:AP25" si="10">TRIM(BI5)</f>
        <v>S</v>
      </c>
      <c r="AQ5" s="113" t="str">
        <f t="shared" ref="AQ5:AQ25" si="11">TRIM(BJ5)</f>
        <v>S</v>
      </c>
      <c r="AR5" s="113" t="str">
        <f t="shared" ref="AR5:AR25" si="12">TRIM(BK5)</f>
        <v>S</v>
      </c>
      <c r="AS5" s="113" t="str">
        <f t="shared" ref="AS5:AS25" si="13">TRIM(BL5)</f>
        <v>P</v>
      </c>
      <c r="AT5" s="113" t="str">
        <f t="shared" ref="AT5:AT25" si="14">TRIM(BM5)</f>
        <v>S</v>
      </c>
      <c r="AU5" s="113" t="str">
        <f t="shared" ref="AU5:AU25" si="15">TRIM(BN5)</f>
        <v>P</v>
      </c>
      <c r="AV5" s="113" t="str">
        <f t="shared" ref="AV5:AV19" si="16">TRIM(BO5)</f>
        <v/>
      </c>
      <c r="AW5" s="12"/>
      <c r="AX5" s="92"/>
      <c r="AY5" s="165" t="s">
        <v>129</v>
      </c>
      <c r="AZ5" s="165" t="s">
        <v>129</v>
      </c>
      <c r="BA5" s="165" t="s">
        <v>129</v>
      </c>
      <c r="BB5" s="165" t="s">
        <v>129</v>
      </c>
      <c r="BC5" s="165" t="s">
        <v>134</v>
      </c>
      <c r="BD5" s="165" t="s">
        <v>134</v>
      </c>
      <c r="BE5" s="165" t="s">
        <v>134</v>
      </c>
      <c r="BF5" s="165" t="s">
        <v>134</v>
      </c>
      <c r="BG5" s="165" t="s">
        <v>129</v>
      </c>
      <c r="BH5" s="165" t="s">
        <v>129</v>
      </c>
      <c r="BI5" s="165" t="s">
        <v>129</v>
      </c>
      <c r="BJ5" s="165" t="s">
        <v>129</v>
      </c>
      <c r="BK5" s="165" t="s">
        <v>129</v>
      </c>
      <c r="BL5" s="165" t="s">
        <v>134</v>
      </c>
      <c r="BM5" s="165" t="s">
        <v>129</v>
      </c>
      <c r="BN5" s="165" t="s">
        <v>134</v>
      </c>
      <c r="BO5" s="123"/>
      <c r="BP5" s="166">
        <v>4.1666666666666664E-2</v>
      </c>
      <c r="BQ5" s="165" t="s">
        <v>129</v>
      </c>
      <c r="BR5" s="166"/>
      <c r="BS5" s="165"/>
      <c r="BT5" s="123"/>
      <c r="BU5" s="166"/>
      <c r="BV5" s="165"/>
    </row>
    <row r="6" spans="3:74" s="2" customFormat="1" ht="20.25" customHeight="1" thickBot="1" x14ac:dyDescent="0.3">
      <c r="C6" s="80" t="str">
        <f>'GRAND TOTALS'!C3</f>
        <v>Joni</v>
      </c>
      <c r="D6" s="110" t="str">
        <f>AG5</f>
        <v>S</v>
      </c>
      <c r="E6" s="110" t="str">
        <f>AG6</f>
        <v>I</v>
      </c>
      <c r="F6" s="110" t="str">
        <f>AG7</f>
        <v>P</v>
      </c>
      <c r="G6" s="110" t="str">
        <f>AG8</f>
        <v>N</v>
      </c>
      <c r="H6" s="110" t="str">
        <f>AG9</f>
        <v>A</v>
      </c>
      <c r="I6" s="190"/>
      <c r="J6" s="185" t="str">
        <f>AG10</f>
        <v>J</v>
      </c>
      <c r="K6" s="110" t="str">
        <f>AG11</f>
        <v>F</v>
      </c>
      <c r="L6" s="110" t="str">
        <f>AG12</f>
        <v>R</v>
      </c>
      <c r="M6" s="110" t="str">
        <f>AG13</f>
        <v>B</v>
      </c>
      <c r="N6" s="110" t="str">
        <f>AG14</f>
        <v>S</v>
      </c>
      <c r="O6" s="110" t="str">
        <f>AG15</f>
        <v>B</v>
      </c>
      <c r="P6" s="110" t="str">
        <f>AG16</f>
        <v>B</v>
      </c>
      <c r="Q6" s="110" t="str">
        <f>AG17</f>
        <v>V</v>
      </c>
      <c r="R6" s="110" t="str">
        <f>AG18</f>
        <v>C</v>
      </c>
      <c r="S6" s="110" t="str">
        <f>AG19</f>
        <v>T</v>
      </c>
      <c r="T6" s="110" t="str">
        <f>AG20</f>
        <v>B</v>
      </c>
      <c r="U6" s="185" t="str">
        <f>AG21</f>
        <v>P</v>
      </c>
      <c r="V6" s="110" t="str">
        <f>AG22</f>
        <v>E</v>
      </c>
      <c r="W6" s="110" t="str">
        <f>AG23</f>
        <v>R</v>
      </c>
      <c r="X6" s="197" t="str">
        <f>AG24</f>
        <v/>
      </c>
      <c r="Y6" s="110" t="str">
        <f>AG25</f>
        <v>C</v>
      </c>
      <c r="Z6" s="110">
        <f t="shared" ref="Z6:Z20" si="17">SUM(D26:Y26)</f>
        <v>12</v>
      </c>
      <c r="AA6" s="110">
        <f>AZ26</f>
        <v>49</v>
      </c>
      <c r="AC6" s="21">
        <f>'WEEK 8'!AC6+Z6</f>
        <v>95</v>
      </c>
      <c r="AF6" s="113" t="str">
        <f t="shared" si="0"/>
        <v>I</v>
      </c>
      <c r="AG6" s="113" t="str">
        <f t="shared" si="1"/>
        <v>I</v>
      </c>
      <c r="AH6" s="113" t="str">
        <f t="shared" si="2"/>
        <v>I</v>
      </c>
      <c r="AI6" s="113" t="str">
        <f t="shared" si="3"/>
        <v>I</v>
      </c>
      <c r="AJ6" s="113" t="str">
        <f t="shared" si="4"/>
        <v>T</v>
      </c>
      <c r="AK6" s="113" t="str">
        <f t="shared" si="5"/>
        <v>W</v>
      </c>
      <c r="AL6" s="113" t="str">
        <f t="shared" si="6"/>
        <v>W</v>
      </c>
      <c r="AM6" s="113" t="str">
        <f t="shared" si="7"/>
        <v>I</v>
      </c>
      <c r="AN6" s="113" t="str">
        <f t="shared" si="8"/>
        <v>I</v>
      </c>
      <c r="AO6" s="113" t="str">
        <f t="shared" si="9"/>
        <v>I</v>
      </c>
      <c r="AP6" s="113" t="str">
        <f t="shared" si="10"/>
        <v>I</v>
      </c>
      <c r="AQ6" s="113" t="str">
        <f t="shared" si="11"/>
        <v>I</v>
      </c>
      <c r="AR6" s="113" t="str">
        <f t="shared" si="12"/>
        <v>I</v>
      </c>
      <c r="AS6" s="113" t="str">
        <f t="shared" si="13"/>
        <v>I</v>
      </c>
      <c r="AT6" s="113" t="str">
        <f t="shared" si="14"/>
        <v>I</v>
      </c>
      <c r="AU6" s="113" t="str">
        <f t="shared" si="15"/>
        <v>I</v>
      </c>
      <c r="AV6" s="113" t="str">
        <f t="shared" si="16"/>
        <v/>
      </c>
      <c r="AW6" s="12"/>
      <c r="AX6" s="92"/>
      <c r="AY6" s="165" t="s">
        <v>124</v>
      </c>
      <c r="AZ6" s="165" t="s">
        <v>124</v>
      </c>
      <c r="BA6" s="165" t="s">
        <v>124</v>
      </c>
      <c r="BB6" s="165" t="s">
        <v>124</v>
      </c>
      <c r="BC6" s="165" t="s">
        <v>123</v>
      </c>
      <c r="BD6" s="165" t="s">
        <v>161</v>
      </c>
      <c r="BE6" s="165" t="s">
        <v>161</v>
      </c>
      <c r="BF6" s="165" t="s">
        <v>124</v>
      </c>
      <c r="BG6" s="165" t="s">
        <v>124</v>
      </c>
      <c r="BH6" s="165" t="s">
        <v>124</v>
      </c>
      <c r="BI6" s="165" t="s">
        <v>124</v>
      </c>
      <c r="BJ6" s="165" t="s">
        <v>124</v>
      </c>
      <c r="BK6" s="165" t="s">
        <v>124</v>
      </c>
      <c r="BL6" s="165" t="s">
        <v>124</v>
      </c>
      <c r="BM6" s="165" t="s">
        <v>124</v>
      </c>
      <c r="BN6" s="165" t="s">
        <v>124</v>
      </c>
      <c r="BO6" s="123"/>
      <c r="BP6" s="166">
        <v>8.3333333333333329E-2</v>
      </c>
      <c r="BQ6" s="165" t="s">
        <v>123</v>
      </c>
      <c r="BR6" s="166"/>
      <c r="BS6" s="165"/>
      <c r="BT6" s="123"/>
      <c r="BU6" s="166"/>
      <c r="BV6" s="165"/>
    </row>
    <row r="7" spans="3:74" s="2" customFormat="1" ht="20.25" customHeight="1" thickBot="1" x14ac:dyDescent="0.3">
      <c r="C7" s="80" t="str">
        <f>'GRAND TOTALS'!C4</f>
        <v>Tara</v>
      </c>
      <c r="D7" s="110" t="str">
        <f>AH5</f>
        <v>S</v>
      </c>
      <c r="E7" s="110" t="str">
        <f>AH6</f>
        <v>I</v>
      </c>
      <c r="F7" s="110" t="str">
        <f>AH7</f>
        <v>P</v>
      </c>
      <c r="G7" s="110" t="str">
        <f>AH8</f>
        <v>N</v>
      </c>
      <c r="H7" s="110" t="str">
        <f>AH9</f>
        <v>A</v>
      </c>
      <c r="I7" s="190"/>
      <c r="J7" s="185" t="str">
        <f>AH10</f>
        <v>J</v>
      </c>
      <c r="K7" s="110" t="str">
        <f>AH11</f>
        <v>F</v>
      </c>
      <c r="L7" s="110" t="str">
        <f>AH12</f>
        <v>R</v>
      </c>
      <c r="M7" s="110" t="str">
        <f>AH13</f>
        <v>B</v>
      </c>
      <c r="N7" s="110" t="str">
        <f>AH14</f>
        <v>S</v>
      </c>
      <c r="O7" s="110" t="str">
        <f>AH15</f>
        <v>B</v>
      </c>
      <c r="P7" s="110" t="str">
        <f>AH16</f>
        <v>B</v>
      </c>
      <c r="Q7" s="110" t="str">
        <f>AH17</f>
        <v>V</v>
      </c>
      <c r="R7" s="185" t="str">
        <f>AH18</f>
        <v>G</v>
      </c>
      <c r="S7" s="110" t="str">
        <f>AH19</f>
        <v>T</v>
      </c>
      <c r="T7" s="110" t="str">
        <f>AH20</f>
        <v>C</v>
      </c>
      <c r="U7" s="110" t="str">
        <f>AH21</f>
        <v>L</v>
      </c>
      <c r="V7" s="110" t="str">
        <f>AH22</f>
        <v>E</v>
      </c>
      <c r="W7" s="185" t="str">
        <f>AH23</f>
        <v>S</v>
      </c>
      <c r="X7" s="197" t="str">
        <f>AH24</f>
        <v/>
      </c>
      <c r="Y7" s="110" t="str">
        <f>AH25</f>
        <v>C</v>
      </c>
      <c r="Z7" s="110">
        <f t="shared" si="17"/>
        <v>12</v>
      </c>
      <c r="AA7" s="110">
        <f>BA26</f>
        <v>43</v>
      </c>
      <c r="AC7" s="21">
        <f>'WEEK 8'!AC7+Z7</f>
        <v>90</v>
      </c>
      <c r="AF7" s="113" t="str">
        <f t="shared" si="0"/>
        <v>P</v>
      </c>
      <c r="AG7" s="113" t="str">
        <f t="shared" si="1"/>
        <v>P</v>
      </c>
      <c r="AH7" s="113" t="str">
        <f t="shared" si="2"/>
        <v>P</v>
      </c>
      <c r="AI7" s="113" t="str">
        <f t="shared" si="3"/>
        <v>P</v>
      </c>
      <c r="AJ7" s="113" t="str">
        <f t="shared" si="4"/>
        <v>P</v>
      </c>
      <c r="AK7" s="113" t="str">
        <f t="shared" si="5"/>
        <v>O</v>
      </c>
      <c r="AL7" s="113" t="str">
        <f t="shared" si="6"/>
        <v>P</v>
      </c>
      <c r="AM7" s="113" t="str">
        <f t="shared" si="7"/>
        <v>O</v>
      </c>
      <c r="AN7" s="113" t="str">
        <f t="shared" si="8"/>
        <v>O</v>
      </c>
      <c r="AO7" s="113" t="str">
        <f t="shared" si="9"/>
        <v>P</v>
      </c>
      <c r="AP7" s="113" t="str">
        <f t="shared" si="10"/>
        <v>P</v>
      </c>
      <c r="AQ7" s="113" t="str">
        <f t="shared" si="11"/>
        <v>O</v>
      </c>
      <c r="AR7" s="113" t="str">
        <f t="shared" si="12"/>
        <v>P</v>
      </c>
      <c r="AS7" s="113" t="str">
        <f t="shared" si="13"/>
        <v>P</v>
      </c>
      <c r="AT7" s="113" t="str">
        <f t="shared" si="14"/>
        <v>P</v>
      </c>
      <c r="AU7" s="113" t="str">
        <f t="shared" si="15"/>
        <v>P</v>
      </c>
      <c r="AV7" s="113" t="str">
        <f t="shared" si="16"/>
        <v/>
      </c>
      <c r="AW7" s="12"/>
      <c r="AX7" s="92"/>
      <c r="AY7" s="165" t="s">
        <v>134</v>
      </c>
      <c r="AZ7" s="165" t="s">
        <v>134</v>
      </c>
      <c r="BA7" s="165" t="s">
        <v>134</v>
      </c>
      <c r="BB7" s="165" t="s">
        <v>134</v>
      </c>
      <c r="BC7" s="165" t="s">
        <v>134</v>
      </c>
      <c r="BD7" s="165" t="s">
        <v>122</v>
      </c>
      <c r="BE7" s="165" t="s">
        <v>134</v>
      </c>
      <c r="BF7" s="165" t="s">
        <v>122</v>
      </c>
      <c r="BG7" s="165" t="s">
        <v>122</v>
      </c>
      <c r="BH7" s="165" t="s">
        <v>134</v>
      </c>
      <c r="BI7" s="165" t="s">
        <v>134</v>
      </c>
      <c r="BJ7" s="165" t="s">
        <v>122</v>
      </c>
      <c r="BK7" s="165" t="s">
        <v>134</v>
      </c>
      <c r="BL7" s="165" t="s">
        <v>134</v>
      </c>
      <c r="BM7" s="165" t="s">
        <v>134</v>
      </c>
      <c r="BN7" s="165" t="s">
        <v>134</v>
      </c>
      <c r="BO7" s="123"/>
      <c r="BP7" s="166">
        <v>0.125</v>
      </c>
      <c r="BQ7" s="165" t="s">
        <v>134</v>
      </c>
      <c r="BR7" s="166"/>
      <c r="BS7" s="165"/>
      <c r="BT7" s="123"/>
      <c r="BU7" s="166"/>
      <c r="BV7" s="165"/>
    </row>
    <row r="8" spans="3:74" s="2" customFormat="1" ht="20.25" customHeight="1" thickBot="1" x14ac:dyDescent="0.3">
      <c r="C8" s="80" t="str">
        <f>'GRAND TOTALS'!C5</f>
        <v>Roger</v>
      </c>
      <c r="D8" s="110" t="str">
        <f>AI5</f>
        <v>S</v>
      </c>
      <c r="E8" s="110" t="str">
        <f>AI6</f>
        <v>I</v>
      </c>
      <c r="F8" s="110" t="str">
        <f>AI7</f>
        <v>P</v>
      </c>
      <c r="G8" s="110" t="str">
        <f>AI8</f>
        <v>N</v>
      </c>
      <c r="H8" s="110" t="str">
        <f>AI9</f>
        <v>A</v>
      </c>
      <c r="I8" s="190"/>
      <c r="J8" s="110" t="str">
        <f>AI10</f>
        <v>T</v>
      </c>
      <c r="K8" s="110" t="str">
        <f>AI11</f>
        <v>F</v>
      </c>
      <c r="L8" s="110" t="str">
        <f>AI12</f>
        <v>R</v>
      </c>
      <c r="M8" s="110" t="str">
        <f>AI13</f>
        <v>B</v>
      </c>
      <c r="N8" s="110" t="str">
        <f>AI14</f>
        <v>S</v>
      </c>
      <c r="O8" s="110" t="str">
        <f>AI15</f>
        <v>B</v>
      </c>
      <c r="P8" s="110" t="str">
        <f>AI16</f>
        <v>C</v>
      </c>
      <c r="Q8" s="110" t="str">
        <f>AI17</f>
        <v>V</v>
      </c>
      <c r="R8" s="110" t="str">
        <f>AI18</f>
        <v>C</v>
      </c>
      <c r="S8" s="110" t="str">
        <f>AI19</f>
        <v>T</v>
      </c>
      <c r="T8" s="110" t="str">
        <f>AI20</f>
        <v>C</v>
      </c>
      <c r="U8" s="110" t="str">
        <f>AI21</f>
        <v>L</v>
      </c>
      <c r="V8" s="110" t="str">
        <f>AI22</f>
        <v>E</v>
      </c>
      <c r="W8" s="110" t="str">
        <f>AI23</f>
        <v>R</v>
      </c>
      <c r="X8" s="197" t="str">
        <f>AI24</f>
        <v/>
      </c>
      <c r="Y8" s="110" t="str">
        <f>AI25</f>
        <v>C</v>
      </c>
      <c r="Z8" s="110">
        <f t="shared" si="17"/>
        <v>14</v>
      </c>
      <c r="AA8" s="110">
        <f>BB26</f>
        <v>38</v>
      </c>
      <c r="AC8" s="21">
        <f>'WEEK 8'!AC8+Z8</f>
        <v>90</v>
      </c>
      <c r="AF8" s="113" t="str">
        <f t="shared" si="0"/>
        <v>N</v>
      </c>
      <c r="AG8" s="113" t="str">
        <f t="shared" si="1"/>
        <v>N</v>
      </c>
      <c r="AH8" s="113" t="str">
        <f t="shared" si="2"/>
        <v>N</v>
      </c>
      <c r="AI8" s="113" t="str">
        <f t="shared" si="3"/>
        <v>N</v>
      </c>
      <c r="AJ8" s="113" t="str">
        <f t="shared" si="4"/>
        <v>U</v>
      </c>
      <c r="AK8" s="113" t="str">
        <f t="shared" si="5"/>
        <v>U</v>
      </c>
      <c r="AL8" s="113" t="str">
        <f t="shared" si="6"/>
        <v>U</v>
      </c>
      <c r="AM8" s="113" t="str">
        <f t="shared" si="7"/>
        <v>N</v>
      </c>
      <c r="AN8" s="113" t="str">
        <f t="shared" si="8"/>
        <v>N</v>
      </c>
      <c r="AO8" s="113" t="str">
        <f t="shared" si="9"/>
        <v>N</v>
      </c>
      <c r="AP8" s="113" t="str">
        <f t="shared" si="10"/>
        <v>N</v>
      </c>
      <c r="AQ8" s="113" t="str">
        <f t="shared" si="11"/>
        <v>N</v>
      </c>
      <c r="AR8" s="113" t="str">
        <f t="shared" si="12"/>
        <v>N</v>
      </c>
      <c r="AS8" s="113" t="str">
        <f t="shared" si="13"/>
        <v>N</v>
      </c>
      <c r="AT8" s="113" t="str">
        <f t="shared" si="14"/>
        <v>U</v>
      </c>
      <c r="AU8" s="113" t="str">
        <f t="shared" si="15"/>
        <v>N</v>
      </c>
      <c r="AV8" s="113" t="str">
        <f t="shared" si="16"/>
        <v/>
      </c>
      <c r="AW8" s="12"/>
      <c r="AX8" s="92"/>
      <c r="AY8" s="165" t="s">
        <v>149</v>
      </c>
      <c r="AZ8" s="165" t="s">
        <v>149</v>
      </c>
      <c r="BA8" s="165" t="s">
        <v>149</v>
      </c>
      <c r="BB8" s="165" t="s">
        <v>149</v>
      </c>
      <c r="BC8" s="165" t="s">
        <v>135</v>
      </c>
      <c r="BD8" s="165" t="s">
        <v>135</v>
      </c>
      <c r="BE8" s="165" t="s">
        <v>135</v>
      </c>
      <c r="BF8" s="165" t="s">
        <v>149</v>
      </c>
      <c r="BG8" s="165" t="s">
        <v>149</v>
      </c>
      <c r="BH8" s="165" t="s">
        <v>149</v>
      </c>
      <c r="BI8" s="165" t="s">
        <v>149</v>
      </c>
      <c r="BJ8" s="165" t="s">
        <v>149</v>
      </c>
      <c r="BK8" s="165" t="s">
        <v>149</v>
      </c>
      <c r="BL8" s="165" t="s">
        <v>149</v>
      </c>
      <c r="BM8" s="165" t="s">
        <v>135</v>
      </c>
      <c r="BN8" s="165" t="s">
        <v>149</v>
      </c>
      <c r="BO8" s="123"/>
      <c r="BP8" s="166">
        <v>0.16666666666666666</v>
      </c>
      <c r="BQ8" s="165" t="s">
        <v>149</v>
      </c>
      <c r="BR8" s="166"/>
      <c r="BS8" s="165"/>
      <c r="BT8" s="123"/>
      <c r="BU8" s="166"/>
      <c r="BV8" s="165"/>
    </row>
    <row r="9" spans="3:74" s="2" customFormat="1" ht="20.25" customHeight="1" thickBot="1" x14ac:dyDescent="0.3">
      <c r="C9" s="80" t="str">
        <f>'GRAND TOTALS'!C6</f>
        <v>Jeanne</v>
      </c>
      <c r="D9" s="110" t="str">
        <f>AJ5</f>
        <v>P</v>
      </c>
      <c r="E9" s="110" t="str">
        <f>AJ6</f>
        <v>T</v>
      </c>
      <c r="F9" s="110" t="str">
        <f>AJ7</f>
        <v>P</v>
      </c>
      <c r="G9" s="185" t="str">
        <f>AJ8</f>
        <v>U</v>
      </c>
      <c r="H9" s="110" t="str">
        <f>AJ9</f>
        <v>K</v>
      </c>
      <c r="I9" s="190"/>
      <c r="J9" s="185" t="str">
        <f>AJ10</f>
        <v>J</v>
      </c>
      <c r="K9" s="110" t="str">
        <f>AJ11</f>
        <v>F</v>
      </c>
      <c r="L9" s="110" t="str">
        <f>AJ12</f>
        <v>R</v>
      </c>
      <c r="M9" s="185" t="str">
        <f>AJ13</f>
        <v>D</v>
      </c>
      <c r="N9" s="185" t="str">
        <f>AJ14</f>
        <v>P</v>
      </c>
      <c r="O9" s="110" t="str">
        <f>AJ15</f>
        <v>B</v>
      </c>
      <c r="P9" s="110" t="str">
        <f>AJ16</f>
        <v>B</v>
      </c>
      <c r="Q9" s="110" t="str">
        <f>AJ17</f>
        <v>V</v>
      </c>
      <c r="R9" s="110" t="str">
        <f>AJ18</f>
        <v>C</v>
      </c>
      <c r="S9" s="110" t="str">
        <f>AJ19</f>
        <v>T</v>
      </c>
      <c r="T9" s="110" t="str">
        <f>AJ20</f>
        <v>B</v>
      </c>
      <c r="U9" s="110" t="str">
        <f>AJ21</f>
        <v>L</v>
      </c>
      <c r="V9" s="110" t="str">
        <f>AJ22</f>
        <v>E</v>
      </c>
      <c r="W9" s="185" t="str">
        <f>AJ23</f>
        <v>S</v>
      </c>
      <c r="X9" s="197" t="str">
        <f>AJ24</f>
        <v/>
      </c>
      <c r="Y9" s="110" t="str">
        <f>AJ25</f>
        <v>B</v>
      </c>
      <c r="Z9" s="110">
        <f t="shared" si="17"/>
        <v>11</v>
      </c>
      <c r="AA9" s="110">
        <f>BC26</f>
        <v>45</v>
      </c>
      <c r="AC9" s="21">
        <f>'WEEK 8'!AC9+Z9</f>
        <v>71</v>
      </c>
      <c r="AF9" s="113" t="str">
        <f t="shared" si="0"/>
        <v>A</v>
      </c>
      <c r="AG9" s="113" t="str">
        <f t="shared" si="1"/>
        <v>A</v>
      </c>
      <c r="AH9" s="113" t="str">
        <f t="shared" si="2"/>
        <v>A</v>
      </c>
      <c r="AI9" s="113" t="str">
        <f t="shared" si="3"/>
        <v>A</v>
      </c>
      <c r="AJ9" s="113" t="str">
        <f t="shared" si="4"/>
        <v>K</v>
      </c>
      <c r="AK9" s="113" t="str">
        <f t="shared" si="5"/>
        <v>K</v>
      </c>
      <c r="AL9" s="113" t="str">
        <f t="shared" si="6"/>
        <v>K</v>
      </c>
      <c r="AM9" s="113" t="str">
        <f t="shared" si="7"/>
        <v>K</v>
      </c>
      <c r="AN9" s="113" t="str">
        <f t="shared" si="8"/>
        <v>A</v>
      </c>
      <c r="AO9" s="113" t="str">
        <f t="shared" si="9"/>
        <v>A</v>
      </c>
      <c r="AP9" s="113" t="str">
        <f t="shared" si="10"/>
        <v>A</v>
      </c>
      <c r="AQ9" s="113" t="str">
        <f t="shared" si="11"/>
        <v>A</v>
      </c>
      <c r="AR9" s="113" t="str">
        <f t="shared" si="12"/>
        <v>A</v>
      </c>
      <c r="AS9" s="113" t="str">
        <f t="shared" si="13"/>
        <v>K</v>
      </c>
      <c r="AT9" s="113" t="str">
        <f t="shared" si="14"/>
        <v>K</v>
      </c>
      <c r="AU9" s="113" t="str">
        <f t="shared" si="15"/>
        <v>K</v>
      </c>
      <c r="AV9" s="113" t="str">
        <f t="shared" si="16"/>
        <v/>
      </c>
      <c r="AW9" s="12"/>
      <c r="AX9" s="92"/>
      <c r="AY9" s="165" t="s">
        <v>151</v>
      </c>
      <c r="AZ9" s="165" t="s">
        <v>151</v>
      </c>
      <c r="BA9" s="165" t="s">
        <v>151</v>
      </c>
      <c r="BB9" s="165" t="s">
        <v>151</v>
      </c>
      <c r="BC9" s="165" t="s">
        <v>144</v>
      </c>
      <c r="BD9" s="165" t="s">
        <v>144</v>
      </c>
      <c r="BE9" s="165" t="s">
        <v>144</v>
      </c>
      <c r="BF9" s="165" t="s">
        <v>144</v>
      </c>
      <c r="BG9" s="165" t="s">
        <v>151</v>
      </c>
      <c r="BH9" s="165" t="s">
        <v>151</v>
      </c>
      <c r="BI9" s="165" t="s">
        <v>151</v>
      </c>
      <c r="BJ9" s="165" t="s">
        <v>151</v>
      </c>
      <c r="BK9" s="165" t="s">
        <v>151</v>
      </c>
      <c r="BL9" s="165" t="s">
        <v>144</v>
      </c>
      <c r="BM9" s="165" t="s">
        <v>144</v>
      </c>
      <c r="BN9" s="165" t="s">
        <v>144</v>
      </c>
      <c r="BO9" s="123"/>
      <c r="BP9" s="166">
        <v>0.20833333333333334</v>
      </c>
      <c r="BQ9" s="165" t="s">
        <v>151</v>
      </c>
      <c r="BR9" s="166"/>
      <c r="BS9" s="165"/>
      <c r="BT9" s="123"/>
      <c r="BU9" s="166"/>
      <c r="BV9" s="165"/>
    </row>
    <row r="10" spans="3:74" s="2" customFormat="1" ht="20.25" customHeight="1" thickBot="1" x14ac:dyDescent="0.3">
      <c r="C10" s="80" t="str">
        <f>'GRAND TOTALS'!C7</f>
        <v>Jackie</v>
      </c>
      <c r="D10" s="110" t="str">
        <f>AK5</f>
        <v>P</v>
      </c>
      <c r="E10" s="185" t="str">
        <f>AK6</f>
        <v>W</v>
      </c>
      <c r="F10" s="185" t="str">
        <f>AK7</f>
        <v>O</v>
      </c>
      <c r="G10" s="185" t="str">
        <f>AK8</f>
        <v>U</v>
      </c>
      <c r="H10" s="110" t="str">
        <f>AK9</f>
        <v>K</v>
      </c>
      <c r="I10" s="190"/>
      <c r="J10" s="110" t="str">
        <f>AK10</f>
        <v>T</v>
      </c>
      <c r="K10" s="185" t="str">
        <f>AK11</f>
        <v>C</v>
      </c>
      <c r="L10" s="185" t="str">
        <f>AK12</f>
        <v>B</v>
      </c>
      <c r="M10" s="185" t="str">
        <f>AK13</f>
        <v>D</v>
      </c>
      <c r="N10" s="110" t="str">
        <f>AK14</f>
        <v>S</v>
      </c>
      <c r="O10" s="110" t="str">
        <f>AK15</f>
        <v>R</v>
      </c>
      <c r="P10" s="110" t="str">
        <f>AK16</f>
        <v>C</v>
      </c>
      <c r="Q10" s="185" t="str">
        <f>AK17</f>
        <v>C</v>
      </c>
      <c r="R10" s="110" t="str">
        <f>AK18</f>
        <v>C</v>
      </c>
      <c r="S10" s="185" t="str">
        <f>AK19</f>
        <v>P</v>
      </c>
      <c r="T10" s="110" t="str">
        <f>AK20</f>
        <v>B</v>
      </c>
      <c r="U10" s="110" t="str">
        <f>AK21</f>
        <v>L</v>
      </c>
      <c r="V10" s="185" t="str">
        <f>AK22</f>
        <v>J</v>
      </c>
      <c r="W10" s="110" t="str">
        <f>AK23</f>
        <v>R</v>
      </c>
      <c r="X10" s="197" t="str">
        <f>AK24</f>
        <v/>
      </c>
      <c r="Y10" s="110" t="str">
        <f>AK25</f>
        <v>B</v>
      </c>
      <c r="Z10" s="177">
        <f t="shared" si="17"/>
        <v>6</v>
      </c>
      <c r="AA10" s="110">
        <f>BD26</f>
        <v>36</v>
      </c>
      <c r="AC10" s="21">
        <f>'WEEK 8'!AC10+Z10</f>
        <v>73</v>
      </c>
      <c r="AF10" s="113" t="str">
        <f t="shared" si="0"/>
        <v>T</v>
      </c>
      <c r="AG10" s="113" t="str">
        <f t="shared" si="1"/>
        <v>J</v>
      </c>
      <c r="AH10" s="113" t="str">
        <f t="shared" si="2"/>
        <v>J</v>
      </c>
      <c r="AI10" s="113" t="str">
        <f t="shared" si="3"/>
        <v>T</v>
      </c>
      <c r="AJ10" s="113" t="str">
        <f t="shared" si="4"/>
        <v>J</v>
      </c>
      <c r="AK10" s="113" t="str">
        <f t="shared" si="5"/>
        <v>T</v>
      </c>
      <c r="AL10" s="113" t="str">
        <f t="shared" si="6"/>
        <v>T</v>
      </c>
      <c r="AM10" s="113" t="str">
        <f t="shared" si="7"/>
        <v>T</v>
      </c>
      <c r="AN10" s="113" t="str">
        <f t="shared" si="8"/>
        <v>J</v>
      </c>
      <c r="AO10" s="113" t="str">
        <f t="shared" si="9"/>
        <v>T</v>
      </c>
      <c r="AP10" s="113" t="str">
        <f t="shared" si="10"/>
        <v>T</v>
      </c>
      <c r="AQ10" s="113" t="str">
        <f t="shared" si="11"/>
        <v>T</v>
      </c>
      <c r="AR10" s="113" t="str">
        <f t="shared" si="12"/>
        <v>J</v>
      </c>
      <c r="AS10" s="113" t="str">
        <f t="shared" si="13"/>
        <v>T</v>
      </c>
      <c r="AT10" s="113" t="str">
        <f t="shared" si="14"/>
        <v>T</v>
      </c>
      <c r="AU10" s="113" t="str">
        <f t="shared" si="15"/>
        <v>T</v>
      </c>
      <c r="AV10" s="113" t="str">
        <f t="shared" si="16"/>
        <v/>
      </c>
      <c r="AW10" s="12"/>
      <c r="AX10" s="92"/>
      <c r="AY10" s="165" t="s">
        <v>123</v>
      </c>
      <c r="AZ10" s="165" t="s">
        <v>126</v>
      </c>
      <c r="BA10" s="165" t="s">
        <v>126</v>
      </c>
      <c r="BB10" s="165" t="s">
        <v>123</v>
      </c>
      <c r="BC10" s="165" t="s">
        <v>126</v>
      </c>
      <c r="BD10" s="165" t="s">
        <v>123</v>
      </c>
      <c r="BE10" s="165" t="s">
        <v>123</v>
      </c>
      <c r="BF10" s="165" t="s">
        <v>123</v>
      </c>
      <c r="BG10" s="165" t="s">
        <v>126</v>
      </c>
      <c r="BH10" s="165" t="s">
        <v>123</v>
      </c>
      <c r="BI10" s="165" t="s">
        <v>123</v>
      </c>
      <c r="BJ10" s="165" t="s">
        <v>123</v>
      </c>
      <c r="BK10" s="165" t="s">
        <v>126</v>
      </c>
      <c r="BL10" s="165" t="s">
        <v>123</v>
      </c>
      <c r="BM10" s="165" t="s">
        <v>123</v>
      </c>
      <c r="BN10" s="165" t="s">
        <v>123</v>
      </c>
      <c r="BO10" s="123"/>
      <c r="BP10" s="166">
        <v>0.5</v>
      </c>
      <c r="BQ10" s="165" t="s">
        <v>123</v>
      </c>
      <c r="BR10" s="166"/>
      <c r="BS10" s="165"/>
      <c r="BT10" s="123"/>
      <c r="BU10" s="166"/>
      <c r="BV10" s="165"/>
    </row>
    <row r="11" spans="3:74" s="2" customFormat="1" ht="20.25" customHeight="1" thickBot="1" x14ac:dyDescent="0.3">
      <c r="C11" s="80" t="str">
        <f>'GRAND TOTALS'!C8</f>
        <v>Darla</v>
      </c>
      <c r="D11" s="110" t="str">
        <f>AL5</f>
        <v>P</v>
      </c>
      <c r="E11" s="185" t="str">
        <f>AL6</f>
        <v>W</v>
      </c>
      <c r="F11" s="110" t="str">
        <f>AL7</f>
        <v>P</v>
      </c>
      <c r="G11" s="185" t="str">
        <f>AL8</f>
        <v>U</v>
      </c>
      <c r="H11" s="110" t="str">
        <f>AL9</f>
        <v>K</v>
      </c>
      <c r="I11" s="190"/>
      <c r="J11" s="110" t="str">
        <f>AL10</f>
        <v>T</v>
      </c>
      <c r="K11" s="110" t="str">
        <f>AL11</f>
        <v>F</v>
      </c>
      <c r="L11" s="110" t="str">
        <f>AL12</f>
        <v>R</v>
      </c>
      <c r="M11" s="110" t="str">
        <f>AL13</f>
        <v>B</v>
      </c>
      <c r="N11" s="185" t="str">
        <f>AL14</f>
        <v>P</v>
      </c>
      <c r="O11" s="110" t="str">
        <f>AL15</f>
        <v>B</v>
      </c>
      <c r="P11" s="110" t="str">
        <f>AL16</f>
        <v>C</v>
      </c>
      <c r="Q11" s="110" t="str">
        <f>AL17</f>
        <v>V</v>
      </c>
      <c r="R11" s="110" t="str">
        <f>AL18</f>
        <v>C</v>
      </c>
      <c r="S11" s="110" t="str">
        <f>AL19</f>
        <v>T</v>
      </c>
      <c r="T11" s="110" t="str">
        <f>AL20</f>
        <v>B</v>
      </c>
      <c r="U11" s="110" t="str">
        <f>AL21</f>
        <v>L</v>
      </c>
      <c r="V11" s="110" t="str">
        <f>AL22</f>
        <v>E</v>
      </c>
      <c r="W11" s="110" t="str">
        <f>AL23</f>
        <v>R</v>
      </c>
      <c r="X11" s="197" t="str">
        <f>AL24</f>
        <v/>
      </c>
      <c r="Y11" s="110" t="str">
        <f>AL25</f>
        <v>C</v>
      </c>
      <c r="Z11" s="110">
        <f t="shared" si="17"/>
        <v>13</v>
      </c>
      <c r="AA11" s="110">
        <f>BE26</f>
        <v>40</v>
      </c>
      <c r="AC11" s="21">
        <f>'WEEK 8'!AC11+Z11</f>
        <v>87</v>
      </c>
      <c r="AF11" s="113" t="str">
        <f t="shared" si="0"/>
        <v>C</v>
      </c>
      <c r="AG11" s="113" t="str">
        <f t="shared" si="1"/>
        <v>F</v>
      </c>
      <c r="AH11" s="113" t="str">
        <f t="shared" si="2"/>
        <v>F</v>
      </c>
      <c r="AI11" s="113" t="str">
        <f t="shared" si="3"/>
        <v>F</v>
      </c>
      <c r="AJ11" s="113" t="str">
        <f t="shared" si="4"/>
        <v>F</v>
      </c>
      <c r="AK11" s="113" t="str">
        <f t="shared" si="5"/>
        <v>C</v>
      </c>
      <c r="AL11" s="113" t="str">
        <f t="shared" si="6"/>
        <v>F</v>
      </c>
      <c r="AM11" s="113" t="str">
        <f t="shared" si="7"/>
        <v>F</v>
      </c>
      <c r="AN11" s="113" t="str">
        <f t="shared" si="8"/>
        <v>F</v>
      </c>
      <c r="AO11" s="113" t="str">
        <f t="shared" si="9"/>
        <v>F</v>
      </c>
      <c r="AP11" s="113" t="str">
        <f t="shared" si="10"/>
        <v>F</v>
      </c>
      <c r="AQ11" s="113" t="str">
        <f t="shared" si="11"/>
        <v>C</v>
      </c>
      <c r="AR11" s="113" t="str">
        <f t="shared" si="12"/>
        <v>F</v>
      </c>
      <c r="AS11" s="113" t="str">
        <f t="shared" si="13"/>
        <v>C</v>
      </c>
      <c r="AT11" s="113" t="str">
        <f t="shared" si="14"/>
        <v>F</v>
      </c>
      <c r="AU11" s="113" t="str">
        <f t="shared" si="15"/>
        <v>F</v>
      </c>
      <c r="AV11" s="113" t="str">
        <f t="shared" si="16"/>
        <v/>
      </c>
      <c r="AW11" s="12"/>
      <c r="AX11" s="92"/>
      <c r="AY11" s="165" t="s">
        <v>128</v>
      </c>
      <c r="AZ11" s="165" t="s">
        <v>138</v>
      </c>
      <c r="BA11" s="165" t="s">
        <v>138</v>
      </c>
      <c r="BB11" s="165" t="s">
        <v>138</v>
      </c>
      <c r="BC11" s="165" t="s">
        <v>138</v>
      </c>
      <c r="BD11" s="165" t="s">
        <v>128</v>
      </c>
      <c r="BE11" s="165" t="s">
        <v>138</v>
      </c>
      <c r="BF11" s="165" t="s">
        <v>138</v>
      </c>
      <c r="BG11" s="165" t="s">
        <v>138</v>
      </c>
      <c r="BH11" s="165" t="s">
        <v>138</v>
      </c>
      <c r="BI11" s="165" t="s">
        <v>138</v>
      </c>
      <c r="BJ11" s="165" t="s">
        <v>128</v>
      </c>
      <c r="BK11" s="165" t="s">
        <v>138</v>
      </c>
      <c r="BL11" s="165" t="s">
        <v>128</v>
      </c>
      <c r="BM11" s="165" t="s">
        <v>138</v>
      </c>
      <c r="BN11" s="165" t="s">
        <v>138</v>
      </c>
      <c r="BO11" s="123"/>
      <c r="BP11" s="166">
        <v>0.54166666666666663</v>
      </c>
      <c r="BQ11" s="165" t="s">
        <v>138</v>
      </c>
      <c r="BR11" s="166"/>
      <c r="BS11" s="165"/>
      <c r="BT11" s="123"/>
      <c r="BU11" s="166"/>
      <c r="BV11" s="165"/>
    </row>
    <row r="12" spans="3:74" s="2" customFormat="1" ht="20.25" customHeight="1" thickBot="1" x14ac:dyDescent="0.3">
      <c r="C12" s="80" t="str">
        <f>'GRAND TOTALS'!C9</f>
        <v>Kieran</v>
      </c>
      <c r="D12" s="110" t="str">
        <f>AM5</f>
        <v>P</v>
      </c>
      <c r="E12" s="110" t="str">
        <f>AM6</f>
        <v>I</v>
      </c>
      <c r="F12" s="185" t="str">
        <f>AM7</f>
        <v>O</v>
      </c>
      <c r="G12" s="110" t="str">
        <f>AM8</f>
        <v>N</v>
      </c>
      <c r="H12" s="110" t="str">
        <f>AM9</f>
        <v>K</v>
      </c>
      <c r="I12" s="190"/>
      <c r="J12" s="110" t="s">
        <v>62</v>
      </c>
      <c r="K12" s="110" t="str">
        <f>AM11</f>
        <v>F</v>
      </c>
      <c r="L12" s="110" t="str">
        <f>AM12</f>
        <v>R</v>
      </c>
      <c r="M12" s="110" t="str">
        <f>AM13</f>
        <v>B</v>
      </c>
      <c r="N12" s="110" t="str">
        <f>AM14</f>
        <v>S</v>
      </c>
      <c r="O12" s="110" t="str">
        <f>AM15</f>
        <v>B</v>
      </c>
      <c r="P12" s="110" t="str">
        <f>AM16</f>
        <v>C</v>
      </c>
      <c r="Q12" s="110" t="str">
        <f>AM17</f>
        <v>V</v>
      </c>
      <c r="R12" s="110" t="str">
        <f>AM18</f>
        <v>C</v>
      </c>
      <c r="S12" s="110" t="str">
        <f>AM19</f>
        <v>T</v>
      </c>
      <c r="T12" s="110" t="str">
        <f>AM20</f>
        <v>C</v>
      </c>
      <c r="U12" s="110" t="str">
        <f>AM21</f>
        <v>L</v>
      </c>
      <c r="V12" s="110" t="str">
        <f>AM22</f>
        <v>E</v>
      </c>
      <c r="W12" s="110" t="str">
        <f>AM23</f>
        <v>S</v>
      </c>
      <c r="X12" s="197" t="str">
        <f>AM24</f>
        <v/>
      </c>
      <c r="Y12" s="110" t="str">
        <f>AM25</f>
        <v>B</v>
      </c>
      <c r="Z12" s="110">
        <f t="shared" si="17"/>
        <v>13</v>
      </c>
      <c r="AA12" s="110">
        <f>BF26</f>
        <v>72</v>
      </c>
      <c r="AC12" s="21">
        <f>'WEEK 8'!AC12+Z12</f>
        <v>86</v>
      </c>
      <c r="AF12" s="113" t="str">
        <f t="shared" si="0"/>
        <v>R</v>
      </c>
      <c r="AG12" s="113" t="str">
        <f t="shared" si="1"/>
        <v>R</v>
      </c>
      <c r="AH12" s="113" t="str">
        <f t="shared" si="2"/>
        <v>R</v>
      </c>
      <c r="AI12" s="113" t="str">
        <f t="shared" si="3"/>
        <v>R</v>
      </c>
      <c r="AJ12" s="113" t="str">
        <f t="shared" si="4"/>
        <v>R</v>
      </c>
      <c r="AK12" s="113" t="str">
        <f t="shared" si="5"/>
        <v>B</v>
      </c>
      <c r="AL12" s="113" t="str">
        <f t="shared" si="6"/>
        <v>R</v>
      </c>
      <c r="AM12" s="113" t="str">
        <f t="shared" si="7"/>
        <v>R</v>
      </c>
      <c r="AN12" s="113" t="str">
        <f t="shared" si="8"/>
        <v>R</v>
      </c>
      <c r="AO12" s="113" t="str">
        <f t="shared" si="9"/>
        <v>R</v>
      </c>
      <c r="AP12" s="113" t="str">
        <f t="shared" si="10"/>
        <v>R</v>
      </c>
      <c r="AQ12" s="113" t="str">
        <f t="shared" si="11"/>
        <v>R</v>
      </c>
      <c r="AR12" s="113" t="str">
        <f t="shared" si="12"/>
        <v>R</v>
      </c>
      <c r="AS12" s="113" t="str">
        <f t="shared" si="13"/>
        <v>R</v>
      </c>
      <c r="AT12" s="113" t="str">
        <f t="shared" si="14"/>
        <v>B</v>
      </c>
      <c r="AU12" s="113" t="str">
        <f t="shared" si="15"/>
        <v>R</v>
      </c>
      <c r="AV12" s="113" t="str">
        <f t="shared" si="16"/>
        <v/>
      </c>
      <c r="AW12" s="12"/>
      <c r="AX12" s="92"/>
      <c r="AY12" s="165" t="s">
        <v>131</v>
      </c>
      <c r="AZ12" s="165" t="s">
        <v>131</v>
      </c>
      <c r="BA12" s="165" t="s">
        <v>131</v>
      </c>
      <c r="BB12" s="165" t="s">
        <v>131</v>
      </c>
      <c r="BC12" s="165" t="s">
        <v>131</v>
      </c>
      <c r="BD12" s="165" t="s">
        <v>127</v>
      </c>
      <c r="BE12" s="165" t="s">
        <v>131</v>
      </c>
      <c r="BF12" s="165" t="s">
        <v>131</v>
      </c>
      <c r="BG12" s="165" t="s">
        <v>131</v>
      </c>
      <c r="BH12" s="165" t="s">
        <v>131</v>
      </c>
      <c r="BI12" s="165" t="s">
        <v>131</v>
      </c>
      <c r="BJ12" s="165" t="s">
        <v>131</v>
      </c>
      <c r="BK12" s="165" t="s">
        <v>131</v>
      </c>
      <c r="BL12" s="165" t="s">
        <v>131</v>
      </c>
      <c r="BM12" s="165" t="s">
        <v>127</v>
      </c>
      <c r="BN12" s="165" t="s">
        <v>131</v>
      </c>
      <c r="BO12" s="123"/>
      <c r="BP12" s="166">
        <v>0.58333333333333337</v>
      </c>
      <c r="BQ12" s="165" t="s">
        <v>131</v>
      </c>
      <c r="BR12" s="166"/>
      <c r="BS12" s="165"/>
      <c r="BT12" s="123"/>
      <c r="BU12" s="166"/>
      <c r="BV12" s="165"/>
    </row>
    <row r="13" spans="3:74" s="2" customFormat="1" ht="20.25" customHeight="1" thickBot="1" x14ac:dyDescent="0.3">
      <c r="C13" s="80" t="str">
        <f>'GRAND TOTALS'!C10</f>
        <v>Kaidan</v>
      </c>
      <c r="D13" s="110" t="str">
        <f>AN5</f>
        <v>S</v>
      </c>
      <c r="E13" s="110" t="str">
        <f>AN6</f>
        <v>I</v>
      </c>
      <c r="F13" s="185" t="str">
        <f>AN7</f>
        <v>O</v>
      </c>
      <c r="G13" s="110" t="str">
        <f>AN8</f>
        <v>N</v>
      </c>
      <c r="H13" s="110" t="str">
        <f>AN9</f>
        <v>A</v>
      </c>
      <c r="I13" s="190"/>
      <c r="J13" s="185" t="str">
        <f>AN10</f>
        <v>J</v>
      </c>
      <c r="K13" s="110" t="str">
        <f>AN11</f>
        <v>F</v>
      </c>
      <c r="L13" s="110" t="str">
        <f>AN12</f>
        <v>R</v>
      </c>
      <c r="M13" s="110" t="str">
        <f>AN13</f>
        <v>B</v>
      </c>
      <c r="N13" s="110" t="str">
        <f>AN14</f>
        <v>S</v>
      </c>
      <c r="O13" s="110" t="str">
        <f>AN15</f>
        <v>B</v>
      </c>
      <c r="P13" s="110" t="str">
        <f>AN16</f>
        <v>B</v>
      </c>
      <c r="Q13" s="110" t="str">
        <f>AN17</f>
        <v>V</v>
      </c>
      <c r="R13" s="110" t="str">
        <f>AN18</f>
        <v>C</v>
      </c>
      <c r="S13" s="110" t="str">
        <f>AN19</f>
        <v>T</v>
      </c>
      <c r="T13" s="110" t="str">
        <f>AN20</f>
        <v>B</v>
      </c>
      <c r="U13" s="110" t="str">
        <f>AN21</f>
        <v>L</v>
      </c>
      <c r="V13" s="110" t="str">
        <f>AN22</f>
        <v>E</v>
      </c>
      <c r="W13" s="110" t="str">
        <f>AN23</f>
        <v>S</v>
      </c>
      <c r="X13" s="197" t="str">
        <f>AN24</f>
        <v/>
      </c>
      <c r="Y13" s="110" t="str">
        <f>AN25</f>
        <v>C</v>
      </c>
      <c r="Z13" s="110">
        <f t="shared" si="17"/>
        <v>13</v>
      </c>
      <c r="AA13" s="110">
        <f>BG26</f>
        <v>45</v>
      </c>
      <c r="AC13" s="21">
        <f>'WEEK 8'!AC13+Z13</f>
        <v>87</v>
      </c>
      <c r="AF13" s="113" t="str">
        <f t="shared" si="0"/>
        <v>B</v>
      </c>
      <c r="AG13" s="113" t="str">
        <f t="shared" si="1"/>
        <v>B</v>
      </c>
      <c r="AH13" s="113" t="str">
        <f t="shared" si="2"/>
        <v>B</v>
      </c>
      <c r="AI13" s="113" t="str">
        <f t="shared" si="3"/>
        <v>B</v>
      </c>
      <c r="AJ13" s="113" t="str">
        <f t="shared" si="4"/>
        <v>D</v>
      </c>
      <c r="AK13" s="113" t="str">
        <f t="shared" si="5"/>
        <v>D</v>
      </c>
      <c r="AL13" s="113" t="str">
        <f t="shared" si="6"/>
        <v>B</v>
      </c>
      <c r="AM13" s="113" t="str">
        <f t="shared" si="7"/>
        <v>B</v>
      </c>
      <c r="AN13" s="113" t="str">
        <f t="shared" si="8"/>
        <v>B</v>
      </c>
      <c r="AO13" s="113" t="str">
        <f t="shared" si="9"/>
        <v>B</v>
      </c>
      <c r="AP13" s="113" t="str">
        <f t="shared" si="10"/>
        <v>B</v>
      </c>
      <c r="AQ13" s="113" t="str">
        <f t="shared" si="11"/>
        <v>B</v>
      </c>
      <c r="AR13" s="113" t="str">
        <f t="shared" si="12"/>
        <v>B</v>
      </c>
      <c r="AS13" s="113" t="str">
        <f t="shared" si="13"/>
        <v>B</v>
      </c>
      <c r="AT13" s="113" t="str">
        <f t="shared" si="14"/>
        <v>B</v>
      </c>
      <c r="AU13" s="113" t="str">
        <f t="shared" si="15"/>
        <v>B</v>
      </c>
      <c r="AV13" s="113" t="str">
        <f t="shared" si="16"/>
        <v/>
      </c>
      <c r="AW13" s="12"/>
      <c r="AX13" s="92"/>
      <c r="AY13" s="165" t="s">
        <v>127</v>
      </c>
      <c r="AZ13" s="165" t="s">
        <v>127</v>
      </c>
      <c r="BA13" s="165" t="s">
        <v>127</v>
      </c>
      <c r="BB13" s="165" t="s">
        <v>127</v>
      </c>
      <c r="BC13" s="165" t="s">
        <v>141</v>
      </c>
      <c r="BD13" s="165" t="s">
        <v>141</v>
      </c>
      <c r="BE13" s="165" t="s">
        <v>127</v>
      </c>
      <c r="BF13" s="165" t="s">
        <v>127</v>
      </c>
      <c r="BG13" s="165" t="s">
        <v>127</v>
      </c>
      <c r="BH13" s="165" t="s">
        <v>127</v>
      </c>
      <c r="BI13" s="165" t="s">
        <v>127</v>
      </c>
      <c r="BJ13" s="165" t="s">
        <v>127</v>
      </c>
      <c r="BK13" s="165" t="s">
        <v>127</v>
      </c>
      <c r="BL13" s="165" t="s">
        <v>127</v>
      </c>
      <c r="BM13" s="165" t="s">
        <v>127</v>
      </c>
      <c r="BN13" s="165" t="s">
        <v>127</v>
      </c>
      <c r="BO13" s="123"/>
      <c r="BP13" s="166">
        <v>0.625</v>
      </c>
      <c r="BQ13" s="165" t="s">
        <v>127</v>
      </c>
      <c r="BR13" s="166"/>
      <c r="BS13" s="165"/>
      <c r="BT13" s="123"/>
      <c r="BU13" s="166"/>
      <c r="BV13" s="165"/>
    </row>
    <row r="14" spans="3:74" s="2" customFormat="1" ht="20.25" customHeight="1" thickBot="1" x14ac:dyDescent="0.3">
      <c r="C14" s="80" t="str">
        <f>'GRAND TOTALS'!C11</f>
        <v>Jim</v>
      </c>
      <c r="D14" s="110" t="str">
        <f>AO5</f>
        <v>S</v>
      </c>
      <c r="E14" s="110" t="str">
        <f>AO6</f>
        <v>I</v>
      </c>
      <c r="F14" s="110" t="str">
        <f>AO7</f>
        <v>P</v>
      </c>
      <c r="G14" s="110" t="str">
        <f>AO8</f>
        <v>N</v>
      </c>
      <c r="H14" s="110" t="str">
        <f>AO9</f>
        <v>A</v>
      </c>
      <c r="I14" s="190"/>
      <c r="J14" s="110" t="s">
        <v>62</v>
      </c>
      <c r="K14" s="110" t="str">
        <f>AO11</f>
        <v>F</v>
      </c>
      <c r="L14" s="110" t="str">
        <f>AO12</f>
        <v>R</v>
      </c>
      <c r="M14" s="110" t="str">
        <f>AO13</f>
        <v>B</v>
      </c>
      <c r="N14" s="110" t="str">
        <f>AO14</f>
        <v>S</v>
      </c>
      <c r="O14" s="110" t="str">
        <f>AO15</f>
        <v>B</v>
      </c>
      <c r="P14" s="110" t="str">
        <f>AO16</f>
        <v>B</v>
      </c>
      <c r="Q14" s="110" t="str">
        <f>AO17</f>
        <v>V</v>
      </c>
      <c r="R14" s="110" t="str">
        <f>AO18</f>
        <v>C</v>
      </c>
      <c r="S14" s="110" t="str">
        <f>AO19</f>
        <v>T</v>
      </c>
      <c r="T14" s="110" t="str">
        <f>AO20</f>
        <v>C</v>
      </c>
      <c r="U14" s="110" t="str">
        <f>AO21</f>
        <v>L</v>
      </c>
      <c r="V14" s="110" t="str">
        <f>AO22</f>
        <v>E</v>
      </c>
      <c r="W14" s="110" t="str">
        <f>AO23</f>
        <v>S</v>
      </c>
      <c r="X14" s="197" t="str">
        <f>AO24</f>
        <v/>
      </c>
      <c r="Y14" s="110" t="str">
        <f>AO25</f>
        <v>C</v>
      </c>
      <c r="Z14" s="110">
        <f t="shared" si="17"/>
        <v>12</v>
      </c>
      <c r="AA14" s="110">
        <f>BH26</f>
        <v>41</v>
      </c>
      <c r="AC14" s="21">
        <f>'WEEK 8'!AC14+Z14</f>
        <v>88</v>
      </c>
      <c r="AF14" s="113" t="str">
        <f t="shared" si="0"/>
        <v>S</v>
      </c>
      <c r="AG14" s="113" t="str">
        <f t="shared" si="1"/>
        <v>S</v>
      </c>
      <c r="AH14" s="113" t="str">
        <f t="shared" si="2"/>
        <v>S</v>
      </c>
      <c r="AI14" s="113" t="str">
        <f t="shared" si="3"/>
        <v>S</v>
      </c>
      <c r="AJ14" s="113" t="str">
        <f t="shared" si="4"/>
        <v>P</v>
      </c>
      <c r="AK14" s="113" t="str">
        <f t="shared" si="5"/>
        <v>S</v>
      </c>
      <c r="AL14" s="113" t="str">
        <f t="shared" si="6"/>
        <v>P</v>
      </c>
      <c r="AM14" s="113" t="str">
        <f t="shared" si="7"/>
        <v>S</v>
      </c>
      <c r="AN14" s="113" t="str">
        <f t="shared" si="8"/>
        <v>S</v>
      </c>
      <c r="AO14" s="113" t="str">
        <f t="shared" si="9"/>
        <v>S</v>
      </c>
      <c r="AP14" s="113" t="str">
        <f t="shared" si="10"/>
        <v>S</v>
      </c>
      <c r="AQ14" s="113" t="str">
        <f t="shared" si="11"/>
        <v>S</v>
      </c>
      <c r="AR14" s="113" t="str">
        <f t="shared" si="12"/>
        <v>S</v>
      </c>
      <c r="AS14" s="113" t="str">
        <f t="shared" si="13"/>
        <v>S</v>
      </c>
      <c r="AT14" s="113" t="str">
        <f t="shared" si="14"/>
        <v>P</v>
      </c>
      <c r="AU14" s="113" t="str">
        <f t="shared" si="15"/>
        <v>S</v>
      </c>
      <c r="AV14" s="113" t="str">
        <f t="shared" si="16"/>
        <v/>
      </c>
      <c r="AW14" s="12"/>
      <c r="AX14" s="92"/>
      <c r="AY14" s="165" t="s">
        <v>129</v>
      </c>
      <c r="AZ14" s="165" t="s">
        <v>129</v>
      </c>
      <c r="BA14" s="165" t="s">
        <v>129</v>
      </c>
      <c r="BB14" s="165" t="s">
        <v>129</v>
      </c>
      <c r="BC14" s="165" t="s">
        <v>134</v>
      </c>
      <c r="BD14" s="165" t="s">
        <v>129</v>
      </c>
      <c r="BE14" s="165" t="s">
        <v>134</v>
      </c>
      <c r="BF14" s="165" t="s">
        <v>129</v>
      </c>
      <c r="BG14" s="165" t="s">
        <v>129</v>
      </c>
      <c r="BH14" s="165" t="s">
        <v>129</v>
      </c>
      <c r="BI14" s="165" t="s">
        <v>129</v>
      </c>
      <c r="BJ14" s="165" t="s">
        <v>129</v>
      </c>
      <c r="BK14" s="165" t="s">
        <v>129</v>
      </c>
      <c r="BL14" s="165" t="s">
        <v>129</v>
      </c>
      <c r="BM14" s="165" t="s">
        <v>134</v>
      </c>
      <c r="BN14" s="165" t="s">
        <v>129</v>
      </c>
      <c r="BO14" s="123"/>
      <c r="BP14" s="166">
        <v>0.66666666666666663</v>
      </c>
      <c r="BQ14" s="165" t="s">
        <v>129</v>
      </c>
      <c r="BR14" s="166"/>
      <c r="BS14" s="165"/>
      <c r="BT14" s="123"/>
      <c r="BU14" s="166"/>
      <c r="BV14" s="165"/>
    </row>
    <row r="15" spans="3:74" s="2" customFormat="1" ht="20.25" customHeight="1" thickBot="1" x14ac:dyDescent="0.3">
      <c r="C15" s="80" t="str">
        <f>'GRAND TOTALS'!C12</f>
        <v>Lisa</v>
      </c>
      <c r="D15" s="110" t="str">
        <f>AP5</f>
        <v>S</v>
      </c>
      <c r="E15" s="110" t="str">
        <f>AP6</f>
        <v>I</v>
      </c>
      <c r="F15" s="110" t="str">
        <f>AP7</f>
        <v>P</v>
      </c>
      <c r="G15" s="110" t="str">
        <f>AP8</f>
        <v>N</v>
      </c>
      <c r="H15" s="110" t="str">
        <f>AP9</f>
        <v>A</v>
      </c>
      <c r="I15" s="190"/>
      <c r="J15" s="110" t="str">
        <f>AP10</f>
        <v>T</v>
      </c>
      <c r="K15" s="110" t="str">
        <f>AP11</f>
        <v>F</v>
      </c>
      <c r="L15" s="110" t="str">
        <f>AP12</f>
        <v>R</v>
      </c>
      <c r="M15" s="110" t="str">
        <f>AP13</f>
        <v>B</v>
      </c>
      <c r="N15" s="110" t="str">
        <f>AP14</f>
        <v>S</v>
      </c>
      <c r="O15" s="110" t="str">
        <f>AP15</f>
        <v>B</v>
      </c>
      <c r="P15" s="110" t="str">
        <f>AP16</f>
        <v>C</v>
      </c>
      <c r="Q15" s="110" t="str">
        <f>AP17</f>
        <v>V</v>
      </c>
      <c r="R15" s="110" t="str">
        <f>AP18</f>
        <v>C</v>
      </c>
      <c r="S15" s="110" t="str">
        <f>AP19</f>
        <v>T</v>
      </c>
      <c r="T15" s="110" t="str">
        <f>AP20</f>
        <v>C</v>
      </c>
      <c r="U15" s="110" t="str">
        <f>AP21</f>
        <v>L</v>
      </c>
      <c r="V15" s="110" t="str">
        <f>AP22</f>
        <v>E</v>
      </c>
      <c r="W15" s="185" t="str">
        <f>AP23</f>
        <v>S</v>
      </c>
      <c r="X15" s="197" t="str">
        <f>AP24</f>
        <v/>
      </c>
      <c r="Y15" s="110" t="str">
        <f>AP25</f>
        <v>C</v>
      </c>
      <c r="Z15" s="110">
        <f t="shared" si="17"/>
        <v>13</v>
      </c>
      <c r="AA15" s="110">
        <f>BI26</f>
        <v>45</v>
      </c>
      <c r="AC15" s="21">
        <f>'WEEK 8'!AC15+Z15</f>
        <v>97</v>
      </c>
      <c r="AF15" s="113" t="str">
        <f t="shared" si="0"/>
        <v>B</v>
      </c>
      <c r="AG15" s="113" t="str">
        <f t="shared" si="1"/>
        <v>B</v>
      </c>
      <c r="AH15" s="113" t="str">
        <f t="shared" si="2"/>
        <v>B</v>
      </c>
      <c r="AI15" s="113" t="str">
        <f t="shared" si="3"/>
        <v>B</v>
      </c>
      <c r="AJ15" s="113" t="str">
        <f t="shared" si="4"/>
        <v>B</v>
      </c>
      <c r="AK15" s="113" t="str">
        <f t="shared" si="5"/>
        <v>R</v>
      </c>
      <c r="AL15" s="113" t="str">
        <f t="shared" si="6"/>
        <v>B</v>
      </c>
      <c r="AM15" s="113" t="str">
        <f t="shared" si="7"/>
        <v>B</v>
      </c>
      <c r="AN15" s="113" t="str">
        <f t="shared" si="8"/>
        <v>B</v>
      </c>
      <c r="AO15" s="113" t="str">
        <f t="shared" si="9"/>
        <v>B</v>
      </c>
      <c r="AP15" s="113" t="str">
        <f t="shared" si="10"/>
        <v>B</v>
      </c>
      <c r="AQ15" s="113" t="str">
        <f t="shared" si="11"/>
        <v>B</v>
      </c>
      <c r="AR15" s="113" t="str">
        <f t="shared" si="12"/>
        <v>B</v>
      </c>
      <c r="AS15" s="113" t="str">
        <f t="shared" si="13"/>
        <v>B</v>
      </c>
      <c r="AT15" s="113" t="str">
        <f t="shared" si="14"/>
        <v>B</v>
      </c>
      <c r="AU15" s="113" t="str">
        <f t="shared" si="15"/>
        <v>R</v>
      </c>
      <c r="AV15" s="113" t="str">
        <f t="shared" si="16"/>
        <v/>
      </c>
      <c r="AW15" s="12"/>
      <c r="AX15" s="92"/>
      <c r="AY15" s="165" t="s">
        <v>127</v>
      </c>
      <c r="AZ15" s="165" t="s">
        <v>127</v>
      </c>
      <c r="BA15" s="165" t="s">
        <v>127</v>
      </c>
      <c r="BB15" s="165" t="s">
        <v>127</v>
      </c>
      <c r="BC15" s="165" t="s">
        <v>127</v>
      </c>
      <c r="BD15" s="165" t="s">
        <v>131</v>
      </c>
      <c r="BE15" s="165" t="s">
        <v>127</v>
      </c>
      <c r="BF15" s="165" t="s">
        <v>127</v>
      </c>
      <c r="BG15" s="165" t="s">
        <v>127</v>
      </c>
      <c r="BH15" s="165" t="s">
        <v>127</v>
      </c>
      <c r="BI15" s="165" t="s">
        <v>127</v>
      </c>
      <c r="BJ15" s="165" t="s">
        <v>127</v>
      </c>
      <c r="BK15" s="165" t="s">
        <v>127</v>
      </c>
      <c r="BL15" s="165" t="s">
        <v>127</v>
      </c>
      <c r="BM15" s="165" t="s">
        <v>127</v>
      </c>
      <c r="BN15" s="165" t="s">
        <v>131</v>
      </c>
      <c r="BO15" s="123"/>
      <c r="BP15" s="166">
        <v>0.70833333333333337</v>
      </c>
      <c r="BQ15" s="165" t="s">
        <v>127</v>
      </c>
      <c r="BR15" s="166"/>
      <c r="BS15" s="165"/>
      <c r="BT15" s="123"/>
      <c r="BU15" s="166"/>
      <c r="BV15" s="165"/>
    </row>
    <row r="16" spans="3:74" s="2" customFormat="1" ht="20.25" customHeight="1" thickBot="1" x14ac:dyDescent="0.3">
      <c r="C16" s="80" t="str">
        <f>'GRAND TOTALS'!C13</f>
        <v>Stuart</v>
      </c>
      <c r="D16" s="110" t="str">
        <f>AQ5</f>
        <v>S</v>
      </c>
      <c r="E16" s="110" t="str">
        <f>AQ6</f>
        <v>I</v>
      </c>
      <c r="F16" s="185" t="str">
        <f>AQ7</f>
        <v>O</v>
      </c>
      <c r="G16" s="110" t="str">
        <f>AQ8</f>
        <v>N</v>
      </c>
      <c r="H16" s="110" t="str">
        <f>AQ9</f>
        <v>A</v>
      </c>
      <c r="I16" s="190"/>
      <c r="J16" s="110" t="str">
        <f>AQ10</f>
        <v>T</v>
      </c>
      <c r="K16" s="185" t="str">
        <f>AQ11</f>
        <v>C</v>
      </c>
      <c r="L16" s="110" t="str">
        <f>AQ12</f>
        <v>R</v>
      </c>
      <c r="M16" s="110" t="str">
        <f>AQ13</f>
        <v>B</v>
      </c>
      <c r="N16" s="110" t="str">
        <f>AQ14</f>
        <v>S</v>
      </c>
      <c r="O16" s="110" t="str">
        <f>AQ15</f>
        <v>B</v>
      </c>
      <c r="P16" s="110" t="str">
        <f>AQ16</f>
        <v>B</v>
      </c>
      <c r="Q16" s="110" t="str">
        <f>AQ17</f>
        <v>V</v>
      </c>
      <c r="R16" s="110" t="str">
        <f>AQ18</f>
        <v>C</v>
      </c>
      <c r="S16" s="185" t="str">
        <f>AQ19</f>
        <v>P</v>
      </c>
      <c r="T16" s="110" t="str">
        <f>AQ20</f>
        <v>C</v>
      </c>
      <c r="U16" s="110" t="str">
        <f>AQ21</f>
        <v>L</v>
      </c>
      <c r="V16" s="110" t="str">
        <f>AQ22</f>
        <v>E</v>
      </c>
      <c r="W16" s="110" t="str">
        <f>AQ23</f>
        <v>R</v>
      </c>
      <c r="X16" s="197" t="str">
        <f>AQ24</f>
        <v/>
      </c>
      <c r="Y16" s="110" t="str">
        <f>AQ25</f>
        <v>C</v>
      </c>
      <c r="Z16" s="110">
        <f t="shared" si="17"/>
        <v>12</v>
      </c>
      <c r="AA16" s="110">
        <f>BJ26</f>
        <v>52</v>
      </c>
      <c r="AC16" s="21">
        <f>'WEEK 8'!AC16+Z16</f>
        <v>84</v>
      </c>
      <c r="AF16" s="113" t="str">
        <f t="shared" si="0"/>
        <v>B</v>
      </c>
      <c r="AG16" s="113" t="str">
        <f t="shared" si="1"/>
        <v>B</v>
      </c>
      <c r="AH16" s="113" t="str">
        <f t="shared" si="2"/>
        <v>B</v>
      </c>
      <c r="AI16" s="113" t="str">
        <f t="shared" si="3"/>
        <v>C</v>
      </c>
      <c r="AJ16" s="113" t="str">
        <f t="shared" si="4"/>
        <v>B</v>
      </c>
      <c r="AK16" s="113" t="str">
        <f t="shared" si="5"/>
        <v>C</v>
      </c>
      <c r="AL16" s="113" t="str">
        <f t="shared" si="6"/>
        <v>C</v>
      </c>
      <c r="AM16" s="113" t="str">
        <f t="shared" si="7"/>
        <v>C</v>
      </c>
      <c r="AN16" s="113" t="str">
        <f t="shared" si="8"/>
        <v>B</v>
      </c>
      <c r="AO16" s="113" t="str">
        <f t="shared" si="9"/>
        <v>B</v>
      </c>
      <c r="AP16" s="113" t="str">
        <f t="shared" si="10"/>
        <v>C</v>
      </c>
      <c r="AQ16" s="113" t="str">
        <f t="shared" si="11"/>
        <v>B</v>
      </c>
      <c r="AR16" s="113" t="str">
        <f t="shared" si="12"/>
        <v>C</v>
      </c>
      <c r="AS16" s="113" t="str">
        <f t="shared" si="13"/>
        <v>B</v>
      </c>
      <c r="AT16" s="113" t="str">
        <f t="shared" si="14"/>
        <v>C</v>
      </c>
      <c r="AU16" s="113" t="str">
        <f t="shared" si="15"/>
        <v>C</v>
      </c>
      <c r="AV16" s="113" t="str">
        <f t="shared" si="16"/>
        <v/>
      </c>
      <c r="AW16" s="12"/>
      <c r="AX16" s="92"/>
      <c r="AY16" s="165" t="s">
        <v>127</v>
      </c>
      <c r="AZ16" s="165" t="s">
        <v>127</v>
      </c>
      <c r="BA16" s="165" t="s">
        <v>127</v>
      </c>
      <c r="BB16" s="165" t="s">
        <v>128</v>
      </c>
      <c r="BC16" s="165" t="s">
        <v>127</v>
      </c>
      <c r="BD16" s="165" t="s">
        <v>128</v>
      </c>
      <c r="BE16" s="165" t="s">
        <v>128</v>
      </c>
      <c r="BF16" s="165" t="s">
        <v>128</v>
      </c>
      <c r="BG16" s="165" t="s">
        <v>127</v>
      </c>
      <c r="BH16" s="165" t="s">
        <v>127</v>
      </c>
      <c r="BI16" s="165" t="s">
        <v>128</v>
      </c>
      <c r="BJ16" s="165" t="s">
        <v>127</v>
      </c>
      <c r="BK16" s="165" t="s">
        <v>128</v>
      </c>
      <c r="BL16" s="165" t="s">
        <v>127</v>
      </c>
      <c r="BM16" s="165" t="s">
        <v>128</v>
      </c>
      <c r="BN16" s="165" t="s">
        <v>128</v>
      </c>
      <c r="BO16" s="123"/>
      <c r="BP16" s="166">
        <v>0.75</v>
      </c>
      <c r="BQ16" s="165" t="s">
        <v>127</v>
      </c>
      <c r="BR16" s="166"/>
      <c r="BS16" s="165"/>
      <c r="BT16" s="123"/>
      <c r="BU16" s="166"/>
      <c r="BV16" s="165"/>
    </row>
    <row r="17" spans="3:74" s="2" customFormat="1" ht="20.25" customHeight="1" thickBot="1" x14ac:dyDescent="0.3">
      <c r="C17" s="80" t="str">
        <f>'GRAND TOTALS'!C14</f>
        <v>Debbie</v>
      </c>
      <c r="D17" s="110" t="str">
        <f>AR5</f>
        <v>S</v>
      </c>
      <c r="E17" s="110" t="str">
        <f>AR6</f>
        <v>I</v>
      </c>
      <c r="F17" s="110" t="str">
        <f>AR7</f>
        <v>P</v>
      </c>
      <c r="G17" s="110" t="str">
        <f>AR8</f>
        <v>N</v>
      </c>
      <c r="H17" s="110" t="str">
        <f>AR9</f>
        <v>A</v>
      </c>
      <c r="I17" s="190"/>
      <c r="J17" s="185" t="str">
        <f>AR10</f>
        <v>J</v>
      </c>
      <c r="K17" s="110" t="str">
        <f>AR11</f>
        <v>F</v>
      </c>
      <c r="L17" s="110" t="str">
        <f>AR12</f>
        <v>R</v>
      </c>
      <c r="M17" s="110" t="str">
        <f>AR13</f>
        <v>B</v>
      </c>
      <c r="N17" s="110" t="str">
        <f>AR14</f>
        <v>S</v>
      </c>
      <c r="O17" s="110" t="str">
        <f>AR15</f>
        <v>B</v>
      </c>
      <c r="P17" s="110" t="str">
        <f>AR16</f>
        <v>C</v>
      </c>
      <c r="Q17" s="110" t="str">
        <f>AR17</f>
        <v>V</v>
      </c>
      <c r="R17" s="110" t="str">
        <f>AR18</f>
        <v>C</v>
      </c>
      <c r="S17" s="110" t="str">
        <f>AR19</f>
        <v>T</v>
      </c>
      <c r="T17" s="110" t="str">
        <f>AR20</f>
        <v>C</v>
      </c>
      <c r="U17" s="110" t="str">
        <f>AR21</f>
        <v>L</v>
      </c>
      <c r="V17" s="110" t="str">
        <f>AR22</f>
        <v>E</v>
      </c>
      <c r="W17" s="110" t="str">
        <f>AR23</f>
        <v>R</v>
      </c>
      <c r="X17" s="197" t="str">
        <f>AR24</f>
        <v/>
      </c>
      <c r="Y17" s="110" t="str">
        <f>AR25</f>
        <v>C</v>
      </c>
      <c r="Z17" s="214">
        <f t="shared" si="17"/>
        <v>15</v>
      </c>
      <c r="AA17" s="110">
        <f>BK26</f>
        <v>48</v>
      </c>
      <c r="AC17" s="21">
        <f>'WEEK 8'!AC17+Z17</f>
        <v>89</v>
      </c>
      <c r="AF17" s="113" t="str">
        <f t="shared" si="0"/>
        <v>V</v>
      </c>
      <c r="AG17" s="113" t="str">
        <f t="shared" si="1"/>
        <v>V</v>
      </c>
      <c r="AH17" s="113" t="str">
        <f t="shared" si="2"/>
        <v>V</v>
      </c>
      <c r="AI17" s="113" t="str">
        <f t="shared" si="3"/>
        <v>V</v>
      </c>
      <c r="AJ17" s="113" t="str">
        <f t="shared" si="4"/>
        <v>V</v>
      </c>
      <c r="AK17" s="113" t="str">
        <f t="shared" si="5"/>
        <v>C</v>
      </c>
      <c r="AL17" s="113" t="str">
        <f t="shared" si="6"/>
        <v>V</v>
      </c>
      <c r="AM17" s="113" t="str">
        <f t="shared" si="7"/>
        <v>V</v>
      </c>
      <c r="AN17" s="113" t="str">
        <f t="shared" si="8"/>
        <v>V</v>
      </c>
      <c r="AO17" s="113" t="str">
        <f t="shared" si="9"/>
        <v>V</v>
      </c>
      <c r="AP17" s="113" t="str">
        <f t="shared" si="10"/>
        <v>V</v>
      </c>
      <c r="AQ17" s="113" t="str">
        <f t="shared" si="11"/>
        <v>V</v>
      </c>
      <c r="AR17" s="113" t="str">
        <f t="shared" si="12"/>
        <v>V</v>
      </c>
      <c r="AS17" s="113" t="str">
        <f t="shared" si="13"/>
        <v>V</v>
      </c>
      <c r="AT17" s="113" t="str">
        <f t="shared" si="14"/>
        <v>V</v>
      </c>
      <c r="AU17" s="113" t="str">
        <f t="shared" si="15"/>
        <v>V</v>
      </c>
      <c r="AV17" s="113" t="str">
        <f t="shared" si="16"/>
        <v/>
      </c>
      <c r="AW17" s="12"/>
      <c r="AX17" s="92"/>
      <c r="AY17" s="165" t="s">
        <v>136</v>
      </c>
      <c r="AZ17" s="165" t="s">
        <v>136</v>
      </c>
      <c r="BA17" s="165" t="s">
        <v>136</v>
      </c>
      <c r="BB17" s="165" t="s">
        <v>136</v>
      </c>
      <c r="BC17" s="165" t="s">
        <v>136</v>
      </c>
      <c r="BD17" s="165" t="s">
        <v>128</v>
      </c>
      <c r="BE17" s="165" t="s">
        <v>136</v>
      </c>
      <c r="BF17" s="165" t="s">
        <v>136</v>
      </c>
      <c r="BG17" s="165" t="s">
        <v>136</v>
      </c>
      <c r="BH17" s="165" t="s">
        <v>136</v>
      </c>
      <c r="BI17" s="165" t="s">
        <v>136</v>
      </c>
      <c r="BJ17" s="165" t="s">
        <v>136</v>
      </c>
      <c r="BK17" s="165" t="s">
        <v>136</v>
      </c>
      <c r="BL17" s="165" t="s">
        <v>136</v>
      </c>
      <c r="BM17" s="165" t="s">
        <v>136</v>
      </c>
      <c r="BN17" s="165" t="s">
        <v>136</v>
      </c>
      <c r="BO17" s="123"/>
      <c r="BP17" s="166">
        <v>0.79166666666666663</v>
      </c>
      <c r="BQ17" s="165" t="s">
        <v>136</v>
      </c>
      <c r="BR17" s="166"/>
      <c r="BS17" s="165"/>
      <c r="BT17" s="123"/>
      <c r="BU17" s="166"/>
      <c r="BV17" s="165"/>
    </row>
    <row r="18" spans="3:74" s="2" customFormat="1" ht="20.25" customHeight="1" thickBot="1" x14ac:dyDescent="0.3">
      <c r="C18" s="80" t="str">
        <f>'GRAND TOTALS'!C15</f>
        <v>Scott</v>
      </c>
      <c r="D18" s="110" t="str">
        <f>AS5</f>
        <v>P</v>
      </c>
      <c r="E18" s="110" t="str">
        <f>AS6</f>
        <v>I</v>
      </c>
      <c r="F18" s="110" t="str">
        <f>AS7</f>
        <v>P</v>
      </c>
      <c r="G18" s="110" t="str">
        <f>AS8</f>
        <v>N</v>
      </c>
      <c r="H18" s="110" t="str">
        <f>AS9</f>
        <v>K</v>
      </c>
      <c r="I18" s="190"/>
      <c r="J18" s="110" t="str">
        <f>AS10</f>
        <v>T</v>
      </c>
      <c r="K18" s="185" t="str">
        <f>AS11</f>
        <v>C</v>
      </c>
      <c r="L18" s="110" t="str">
        <f>AS12</f>
        <v>R</v>
      </c>
      <c r="M18" s="110" t="str">
        <f>AS13</f>
        <v>B</v>
      </c>
      <c r="N18" s="110" t="str">
        <f>AS14</f>
        <v>S</v>
      </c>
      <c r="O18" s="110" t="str">
        <f>AS15</f>
        <v>B</v>
      </c>
      <c r="P18" s="110" t="str">
        <f>AS16</f>
        <v>B</v>
      </c>
      <c r="Q18" s="110" t="str">
        <f>AS17</f>
        <v>V</v>
      </c>
      <c r="R18" s="110" t="str">
        <f>AS18</f>
        <v>C</v>
      </c>
      <c r="S18" s="110" t="str">
        <f>AS19</f>
        <v>T</v>
      </c>
      <c r="T18" s="110" t="str">
        <f>AS20</f>
        <v>B</v>
      </c>
      <c r="U18" s="110" t="str">
        <f>AS21</f>
        <v>L</v>
      </c>
      <c r="V18" s="110" t="str">
        <f>AS22</f>
        <v>E</v>
      </c>
      <c r="W18" s="110" t="str">
        <f>AS23</f>
        <v>R</v>
      </c>
      <c r="X18" s="197" t="str">
        <f>AS24</f>
        <v/>
      </c>
      <c r="Y18" s="110" t="str">
        <f>AS25</f>
        <v>C</v>
      </c>
      <c r="Z18" s="110">
        <f t="shared" si="17"/>
        <v>10</v>
      </c>
      <c r="AA18" s="110">
        <f>BL26</f>
        <v>45</v>
      </c>
      <c r="AC18" s="21">
        <f>'WEEK 8'!AC18+Z18</f>
        <v>88</v>
      </c>
      <c r="AF18" s="113" t="str">
        <f t="shared" si="0"/>
        <v>C</v>
      </c>
      <c r="AG18" s="113" t="str">
        <f t="shared" si="1"/>
        <v>C</v>
      </c>
      <c r="AH18" s="113" t="str">
        <f t="shared" si="2"/>
        <v>G</v>
      </c>
      <c r="AI18" s="113" t="str">
        <f t="shared" si="3"/>
        <v>C</v>
      </c>
      <c r="AJ18" s="113" t="str">
        <f t="shared" si="4"/>
        <v>C</v>
      </c>
      <c r="AK18" s="113" t="str">
        <f t="shared" si="5"/>
        <v>C</v>
      </c>
      <c r="AL18" s="113" t="str">
        <f t="shared" si="6"/>
        <v>C</v>
      </c>
      <c r="AM18" s="113" t="str">
        <f t="shared" si="7"/>
        <v>C</v>
      </c>
      <c r="AN18" s="113" t="str">
        <f t="shared" si="8"/>
        <v>C</v>
      </c>
      <c r="AO18" s="113" t="str">
        <f t="shared" si="9"/>
        <v>C</v>
      </c>
      <c r="AP18" s="113" t="str">
        <f t="shared" si="10"/>
        <v>C</v>
      </c>
      <c r="AQ18" s="113" t="str">
        <f t="shared" si="11"/>
        <v>C</v>
      </c>
      <c r="AR18" s="113" t="str">
        <f t="shared" si="12"/>
        <v>C</v>
      </c>
      <c r="AS18" s="113" t="str">
        <f t="shared" si="13"/>
        <v>C</v>
      </c>
      <c r="AT18" s="113" t="str">
        <f t="shared" si="14"/>
        <v>C</v>
      </c>
      <c r="AU18" s="113" t="str">
        <f t="shared" si="15"/>
        <v>C</v>
      </c>
      <c r="AV18" s="113" t="str">
        <f t="shared" si="16"/>
        <v/>
      </c>
      <c r="AW18" s="12"/>
      <c r="AX18" s="92"/>
      <c r="AY18" s="165" t="s">
        <v>128</v>
      </c>
      <c r="AZ18" s="165" t="s">
        <v>128</v>
      </c>
      <c r="BA18" s="165" t="s">
        <v>140</v>
      </c>
      <c r="BB18" s="165" t="s">
        <v>128</v>
      </c>
      <c r="BC18" s="165" t="s">
        <v>128</v>
      </c>
      <c r="BD18" s="165" t="s">
        <v>128</v>
      </c>
      <c r="BE18" s="165" t="s">
        <v>128</v>
      </c>
      <c r="BF18" s="165" t="s">
        <v>128</v>
      </c>
      <c r="BG18" s="165" t="s">
        <v>128</v>
      </c>
      <c r="BH18" s="165" t="s">
        <v>128</v>
      </c>
      <c r="BI18" s="165" t="s">
        <v>128</v>
      </c>
      <c r="BJ18" s="165" t="s">
        <v>128</v>
      </c>
      <c r="BK18" s="165" t="s">
        <v>128</v>
      </c>
      <c r="BL18" s="165" t="s">
        <v>128</v>
      </c>
      <c r="BM18" s="165" t="s">
        <v>128</v>
      </c>
      <c r="BN18" s="165" t="s">
        <v>128</v>
      </c>
      <c r="BO18" s="123"/>
      <c r="BP18" s="166">
        <v>0.83333333333333337</v>
      </c>
      <c r="BQ18" s="165" t="s">
        <v>128</v>
      </c>
      <c r="BR18" s="166"/>
      <c r="BS18" s="165"/>
      <c r="BT18" s="123"/>
      <c r="BU18" s="166"/>
      <c r="BV18" s="165"/>
    </row>
    <row r="19" spans="3:74" s="2" customFormat="1" ht="20.25" customHeight="1" thickBot="1" x14ac:dyDescent="0.3">
      <c r="C19" s="80" t="str">
        <f>'GRAND TOTALS'!C16</f>
        <v>Michelle</v>
      </c>
      <c r="D19" s="110" t="str">
        <f>AT5</f>
        <v>S</v>
      </c>
      <c r="E19" s="110" t="str">
        <f>AT6</f>
        <v>I</v>
      </c>
      <c r="F19" s="110" t="str">
        <f>AT7</f>
        <v>P</v>
      </c>
      <c r="G19" s="185" t="str">
        <f>AT8</f>
        <v>U</v>
      </c>
      <c r="H19" s="110" t="str">
        <f>AT9</f>
        <v>K</v>
      </c>
      <c r="I19" s="190"/>
      <c r="J19" s="110" t="str">
        <f>AT10</f>
        <v>T</v>
      </c>
      <c r="K19" s="110" t="str">
        <f>AT11</f>
        <v>F</v>
      </c>
      <c r="L19" s="185" t="str">
        <f>AT12</f>
        <v>B</v>
      </c>
      <c r="M19" s="110" t="str">
        <f>AT13</f>
        <v>B</v>
      </c>
      <c r="N19" s="185" t="str">
        <f>AT14</f>
        <v>P</v>
      </c>
      <c r="O19" s="110" t="str">
        <f>AT15</f>
        <v>B</v>
      </c>
      <c r="P19" s="110" t="str">
        <f>AT16</f>
        <v>C</v>
      </c>
      <c r="Q19" s="110" t="str">
        <f>AT17</f>
        <v>V</v>
      </c>
      <c r="R19" s="110" t="str">
        <f>AT18</f>
        <v>C</v>
      </c>
      <c r="S19" s="185" t="str">
        <f>AT19</f>
        <v>P</v>
      </c>
      <c r="T19" s="110" t="str">
        <f>AT20</f>
        <v>B</v>
      </c>
      <c r="U19" s="185" t="str">
        <f>AT21</f>
        <v>P</v>
      </c>
      <c r="V19" s="110" t="str">
        <f>AT22</f>
        <v>E</v>
      </c>
      <c r="W19" s="110" t="str">
        <f>AT23</f>
        <v>R</v>
      </c>
      <c r="X19" s="197" t="str">
        <f>AT24</f>
        <v/>
      </c>
      <c r="Y19" s="110" t="str">
        <f>AT25</f>
        <v>C</v>
      </c>
      <c r="Z19" s="110">
        <f t="shared" si="17"/>
        <v>12</v>
      </c>
      <c r="AA19" s="110">
        <f>BM26</f>
        <v>34</v>
      </c>
      <c r="AC19" s="21">
        <f>'WEEK 8'!AC19+Z19</f>
        <v>82</v>
      </c>
      <c r="AF19" s="113" t="str">
        <f t="shared" si="0"/>
        <v>T</v>
      </c>
      <c r="AG19" s="113" t="str">
        <f t="shared" si="1"/>
        <v>T</v>
      </c>
      <c r="AH19" s="113" t="str">
        <f t="shared" si="2"/>
        <v>T</v>
      </c>
      <c r="AI19" s="113" t="str">
        <f t="shared" si="3"/>
        <v>T</v>
      </c>
      <c r="AJ19" s="113" t="str">
        <f t="shared" si="4"/>
        <v>T</v>
      </c>
      <c r="AK19" s="113" t="str">
        <f t="shared" si="5"/>
        <v>P</v>
      </c>
      <c r="AL19" s="113" t="str">
        <f t="shared" si="6"/>
        <v>T</v>
      </c>
      <c r="AM19" s="113" t="str">
        <f t="shared" si="7"/>
        <v>T</v>
      </c>
      <c r="AN19" s="113" t="str">
        <f t="shared" si="8"/>
        <v>T</v>
      </c>
      <c r="AO19" s="113" t="str">
        <f t="shared" si="9"/>
        <v>T</v>
      </c>
      <c r="AP19" s="113" t="str">
        <f t="shared" si="10"/>
        <v>T</v>
      </c>
      <c r="AQ19" s="113" t="str">
        <f t="shared" si="11"/>
        <v>P</v>
      </c>
      <c r="AR19" s="113" t="str">
        <f t="shared" si="12"/>
        <v>T</v>
      </c>
      <c r="AS19" s="113" t="str">
        <f t="shared" si="13"/>
        <v>T</v>
      </c>
      <c r="AT19" s="113" t="str">
        <f t="shared" si="14"/>
        <v>P</v>
      </c>
      <c r="AU19" s="113" t="str">
        <f t="shared" si="15"/>
        <v>T</v>
      </c>
      <c r="AV19" s="113" t="str">
        <f t="shared" si="16"/>
        <v/>
      </c>
      <c r="AW19" s="12"/>
      <c r="AX19" s="92"/>
      <c r="AY19" s="165" t="s">
        <v>123</v>
      </c>
      <c r="AZ19" s="165" t="s">
        <v>123</v>
      </c>
      <c r="BA19" s="165" t="s">
        <v>123</v>
      </c>
      <c r="BB19" s="165" t="s">
        <v>123</v>
      </c>
      <c r="BC19" s="165" t="s">
        <v>123</v>
      </c>
      <c r="BD19" s="165" t="s">
        <v>134</v>
      </c>
      <c r="BE19" s="165" t="s">
        <v>123</v>
      </c>
      <c r="BF19" s="165" t="s">
        <v>123</v>
      </c>
      <c r="BG19" s="165" t="s">
        <v>123</v>
      </c>
      <c r="BH19" s="165" t="s">
        <v>123</v>
      </c>
      <c r="BI19" s="165" t="s">
        <v>123</v>
      </c>
      <c r="BJ19" s="165" t="s">
        <v>134</v>
      </c>
      <c r="BK19" s="165" t="s">
        <v>123</v>
      </c>
      <c r="BL19" s="165" t="s">
        <v>123</v>
      </c>
      <c r="BM19" s="165" t="s">
        <v>134</v>
      </c>
      <c r="BN19" s="165" t="s">
        <v>123</v>
      </c>
      <c r="BO19" s="123"/>
      <c r="BP19" s="166">
        <v>0.875</v>
      </c>
      <c r="BQ19" s="165" t="s">
        <v>123</v>
      </c>
      <c r="BR19" s="166"/>
      <c r="BS19" s="165"/>
      <c r="BT19" s="123"/>
      <c r="BU19" s="167"/>
      <c r="BV19" s="165"/>
    </row>
    <row r="20" spans="3:74" s="2" customFormat="1" ht="20.25" customHeight="1" thickBot="1" x14ac:dyDescent="0.3">
      <c r="C20" s="80" t="str">
        <f>'GRAND TOTALS'!C17</f>
        <v>Teri</v>
      </c>
      <c r="D20" s="110" t="str">
        <f>AU5</f>
        <v>P</v>
      </c>
      <c r="E20" s="110" t="str">
        <f>AU6</f>
        <v>I</v>
      </c>
      <c r="F20" s="110" t="str">
        <f>AU7</f>
        <v>P</v>
      </c>
      <c r="G20" s="110" t="str">
        <f>AU8</f>
        <v>N</v>
      </c>
      <c r="H20" s="110" t="str">
        <f>AU9</f>
        <v>K</v>
      </c>
      <c r="I20" s="190"/>
      <c r="J20" s="110" t="str">
        <f>AU10</f>
        <v>T</v>
      </c>
      <c r="K20" s="110" t="str">
        <f>AU11</f>
        <v>F</v>
      </c>
      <c r="L20" s="110" t="str">
        <f>AU12</f>
        <v>R</v>
      </c>
      <c r="M20" s="110" t="str">
        <f>AU13</f>
        <v>B</v>
      </c>
      <c r="N20" s="110" t="str">
        <f>AU14</f>
        <v>S</v>
      </c>
      <c r="O20" s="110" t="str">
        <f>AU15</f>
        <v>R</v>
      </c>
      <c r="P20" s="110" t="str">
        <f>AU16</f>
        <v>C</v>
      </c>
      <c r="Q20" s="110" t="str">
        <f>AU17</f>
        <v>V</v>
      </c>
      <c r="R20" s="110" t="str">
        <f>AU18</f>
        <v>C</v>
      </c>
      <c r="S20" s="110" t="str">
        <f>AU19</f>
        <v>T</v>
      </c>
      <c r="T20" s="110" t="str">
        <f>AU20</f>
        <v>C</v>
      </c>
      <c r="U20" s="110" t="str">
        <f>AU21</f>
        <v>L</v>
      </c>
      <c r="V20" s="110" t="str">
        <f>AU22</f>
        <v>E</v>
      </c>
      <c r="W20" s="185" t="str">
        <f>AU23</f>
        <v>S</v>
      </c>
      <c r="X20" s="197" t="str">
        <f>AU24</f>
        <v/>
      </c>
      <c r="Y20" s="110" t="str">
        <f>AU25</f>
        <v>C</v>
      </c>
      <c r="Z20" s="110">
        <f t="shared" si="17"/>
        <v>11</v>
      </c>
      <c r="AA20" s="110">
        <f>BN26</f>
        <v>49</v>
      </c>
      <c r="AC20" s="21">
        <f>'WEEK 8'!AC20+Z20</f>
        <v>82</v>
      </c>
      <c r="AF20" s="113" t="str">
        <f t="shared" si="0"/>
        <v>C</v>
      </c>
      <c r="AG20" s="113" t="str">
        <f t="shared" si="1"/>
        <v>B</v>
      </c>
      <c r="AH20" s="113" t="str">
        <f t="shared" si="2"/>
        <v>C</v>
      </c>
      <c r="AI20" s="113" t="str">
        <f t="shared" si="3"/>
        <v>C</v>
      </c>
      <c r="AJ20" s="113" t="str">
        <f t="shared" si="4"/>
        <v>B</v>
      </c>
      <c r="AK20" s="113" t="str">
        <f t="shared" si="5"/>
        <v>B</v>
      </c>
      <c r="AL20" s="113" t="str">
        <f t="shared" si="6"/>
        <v>B</v>
      </c>
      <c r="AM20" s="113" t="str">
        <f t="shared" si="7"/>
        <v>C</v>
      </c>
      <c r="AN20" s="113" t="str">
        <f t="shared" si="8"/>
        <v>B</v>
      </c>
      <c r="AO20" s="113" t="str">
        <f t="shared" si="9"/>
        <v>C</v>
      </c>
      <c r="AP20" s="113" t="str">
        <f t="shared" si="10"/>
        <v>C</v>
      </c>
      <c r="AQ20" s="113" t="str">
        <f t="shared" si="11"/>
        <v>C</v>
      </c>
      <c r="AR20" s="113" t="str">
        <f t="shared" si="12"/>
        <v>C</v>
      </c>
      <c r="AS20" s="113" t="str">
        <f t="shared" si="13"/>
        <v>B</v>
      </c>
      <c r="AT20" s="113" t="str">
        <f t="shared" si="14"/>
        <v>B</v>
      </c>
      <c r="AU20" s="113" t="str">
        <f t="shared" si="15"/>
        <v>C</v>
      </c>
      <c r="AV20" s="113" t="str">
        <f t="shared" ref="AV20:AV25" si="18">TRIM(BO20)</f>
        <v/>
      </c>
      <c r="AW20" s="12"/>
      <c r="AX20" s="92"/>
      <c r="AY20" s="165" t="s">
        <v>128</v>
      </c>
      <c r="AZ20" s="165" t="s">
        <v>127</v>
      </c>
      <c r="BA20" s="165" t="s">
        <v>128</v>
      </c>
      <c r="BB20" s="165" t="s">
        <v>128</v>
      </c>
      <c r="BC20" s="165" t="s">
        <v>127</v>
      </c>
      <c r="BD20" s="165" t="s">
        <v>127</v>
      </c>
      <c r="BE20" s="165" t="s">
        <v>127</v>
      </c>
      <c r="BF20" s="165" t="s">
        <v>128</v>
      </c>
      <c r="BG20" s="165" t="s">
        <v>127</v>
      </c>
      <c r="BH20" s="165" t="s">
        <v>128</v>
      </c>
      <c r="BI20" s="165" t="s">
        <v>128</v>
      </c>
      <c r="BJ20" s="165" t="s">
        <v>128</v>
      </c>
      <c r="BK20" s="165" t="s">
        <v>128</v>
      </c>
      <c r="BL20" s="165" t="s">
        <v>127</v>
      </c>
      <c r="BM20" s="165" t="s">
        <v>127</v>
      </c>
      <c r="BN20" s="165" t="s">
        <v>128</v>
      </c>
      <c r="BO20" s="123"/>
      <c r="BP20" s="166">
        <v>0.91666666666666663</v>
      </c>
      <c r="BQ20" s="165" t="s">
        <v>128</v>
      </c>
      <c r="BR20" s="166"/>
      <c r="BS20" s="165"/>
      <c r="BT20" s="123"/>
      <c r="BU20" s="167"/>
      <c r="BV20" s="165"/>
    </row>
    <row r="21" spans="3:74" s="2" customFormat="1" ht="20.25" customHeight="1" x14ac:dyDescent="0.25">
      <c r="C21" s="80"/>
      <c r="D21" s="110" t="str">
        <f>AV5</f>
        <v/>
      </c>
      <c r="E21" s="110" t="str">
        <f>AV6</f>
        <v/>
      </c>
      <c r="F21" s="110" t="str">
        <f>AV7</f>
        <v/>
      </c>
      <c r="G21" s="110" t="str">
        <f>AV8</f>
        <v/>
      </c>
      <c r="H21" s="110" t="str">
        <f>AV9</f>
        <v/>
      </c>
      <c r="I21" s="190"/>
      <c r="J21" s="110" t="str">
        <f>AV10</f>
        <v/>
      </c>
      <c r="K21" s="110" t="str">
        <f>AV11</f>
        <v/>
      </c>
      <c r="L21" s="110" t="str">
        <f>AV12</f>
        <v/>
      </c>
      <c r="M21" s="110" t="str">
        <f>AV13</f>
        <v/>
      </c>
      <c r="N21" s="110" t="str">
        <f>AV14</f>
        <v/>
      </c>
      <c r="O21" s="110" t="str">
        <f>AV15</f>
        <v/>
      </c>
      <c r="P21" s="110" t="str">
        <f>AV16</f>
        <v/>
      </c>
      <c r="Q21" s="110" t="str">
        <f>AV17</f>
        <v/>
      </c>
      <c r="R21" s="110" t="str">
        <f>AV18</f>
        <v/>
      </c>
      <c r="S21" s="110" t="str">
        <f>AV19</f>
        <v/>
      </c>
      <c r="T21" s="110" t="str">
        <f>AV20</f>
        <v/>
      </c>
      <c r="U21" s="110" t="str">
        <f>AV21</f>
        <v/>
      </c>
      <c r="V21" s="110" t="str">
        <f>AV22</f>
        <v/>
      </c>
      <c r="W21" s="110" t="str">
        <f>AV23</f>
        <v/>
      </c>
      <c r="X21" s="110" t="str">
        <f>AV24</f>
        <v/>
      </c>
      <c r="Y21" s="110" t="str">
        <f>AV25</f>
        <v/>
      </c>
      <c r="Z21" s="110"/>
      <c r="AA21" s="33"/>
      <c r="AC21" s="21"/>
      <c r="AF21" s="113" t="str">
        <f t="shared" si="0"/>
        <v>L</v>
      </c>
      <c r="AG21" s="113" t="str">
        <f t="shared" si="1"/>
        <v>P</v>
      </c>
      <c r="AH21" s="113" t="str">
        <f t="shared" si="2"/>
        <v>L</v>
      </c>
      <c r="AI21" s="113" t="str">
        <f t="shared" si="3"/>
        <v>L</v>
      </c>
      <c r="AJ21" s="113" t="str">
        <f t="shared" si="4"/>
        <v>L</v>
      </c>
      <c r="AK21" s="113" t="str">
        <f t="shared" si="5"/>
        <v>L</v>
      </c>
      <c r="AL21" s="113" t="str">
        <f t="shared" si="6"/>
        <v>L</v>
      </c>
      <c r="AM21" s="113" t="str">
        <f t="shared" si="7"/>
        <v>L</v>
      </c>
      <c r="AN21" s="113" t="str">
        <f t="shared" si="8"/>
        <v>L</v>
      </c>
      <c r="AO21" s="113" t="str">
        <f t="shared" si="9"/>
        <v>L</v>
      </c>
      <c r="AP21" s="113" t="str">
        <f t="shared" si="10"/>
        <v>L</v>
      </c>
      <c r="AQ21" s="113" t="str">
        <f t="shared" si="11"/>
        <v>L</v>
      </c>
      <c r="AR21" s="113" t="str">
        <f t="shared" si="12"/>
        <v>L</v>
      </c>
      <c r="AS21" s="113" t="str">
        <f t="shared" si="13"/>
        <v>L</v>
      </c>
      <c r="AT21" s="113" t="str">
        <f t="shared" si="14"/>
        <v>P</v>
      </c>
      <c r="AU21" s="113" t="str">
        <f t="shared" si="15"/>
        <v>L</v>
      </c>
      <c r="AV21" s="113" t="str">
        <f t="shared" si="18"/>
        <v/>
      </c>
      <c r="AX21" s="92"/>
      <c r="AY21" s="165" t="s">
        <v>132</v>
      </c>
      <c r="AZ21" s="165" t="s">
        <v>134</v>
      </c>
      <c r="BA21" s="165" t="s">
        <v>132</v>
      </c>
      <c r="BB21" s="165" t="s">
        <v>132</v>
      </c>
      <c r="BC21" s="165" t="s">
        <v>132</v>
      </c>
      <c r="BD21" s="165" t="s">
        <v>132</v>
      </c>
      <c r="BE21" s="165" t="s">
        <v>132</v>
      </c>
      <c r="BF21" s="165" t="s">
        <v>132</v>
      </c>
      <c r="BG21" s="165" t="s">
        <v>132</v>
      </c>
      <c r="BH21" s="165" t="s">
        <v>132</v>
      </c>
      <c r="BI21" s="165" t="s">
        <v>132</v>
      </c>
      <c r="BJ21" s="165" t="s">
        <v>132</v>
      </c>
      <c r="BK21" s="165" t="s">
        <v>132</v>
      </c>
      <c r="BL21" s="165" t="s">
        <v>132</v>
      </c>
      <c r="BM21" s="165" t="s">
        <v>134</v>
      </c>
      <c r="BN21" s="165" t="s">
        <v>132</v>
      </c>
      <c r="BO21" s="123"/>
      <c r="BP21" s="166">
        <v>0.95833333333333337</v>
      </c>
      <c r="BQ21" s="165" t="s">
        <v>132</v>
      </c>
      <c r="BR21" s="166"/>
      <c r="BS21" s="165"/>
      <c r="BT21" s="123"/>
      <c r="BU21" s="167"/>
      <c r="BV21" s="165"/>
    </row>
    <row r="22" spans="3:74" s="2" customFormat="1" ht="20.25" customHeight="1" x14ac:dyDescent="0.25">
      <c r="AF22" s="113" t="str">
        <f t="shared" si="0"/>
        <v>E</v>
      </c>
      <c r="AG22" s="113" t="str">
        <f t="shared" si="1"/>
        <v>E</v>
      </c>
      <c r="AH22" s="113" t="str">
        <f t="shared" si="2"/>
        <v>E</v>
      </c>
      <c r="AI22" s="113" t="str">
        <f t="shared" si="3"/>
        <v>E</v>
      </c>
      <c r="AJ22" s="113" t="str">
        <f t="shared" si="4"/>
        <v>E</v>
      </c>
      <c r="AK22" s="113" t="str">
        <f t="shared" si="5"/>
        <v>J</v>
      </c>
      <c r="AL22" s="113" t="str">
        <f t="shared" si="6"/>
        <v>E</v>
      </c>
      <c r="AM22" s="113" t="str">
        <f t="shared" si="7"/>
        <v>E</v>
      </c>
      <c r="AN22" s="113" t="str">
        <f t="shared" si="8"/>
        <v>E</v>
      </c>
      <c r="AO22" s="113" t="str">
        <f t="shared" si="9"/>
        <v>E</v>
      </c>
      <c r="AP22" s="113" t="str">
        <f t="shared" si="10"/>
        <v>E</v>
      </c>
      <c r="AQ22" s="113" t="str">
        <f t="shared" si="11"/>
        <v>E</v>
      </c>
      <c r="AR22" s="113" t="str">
        <f t="shared" si="12"/>
        <v>E</v>
      </c>
      <c r="AS22" s="113" t="str">
        <f t="shared" si="13"/>
        <v>E</v>
      </c>
      <c r="AT22" s="113" t="str">
        <f t="shared" si="14"/>
        <v>E</v>
      </c>
      <c r="AU22" s="113" t="str">
        <f t="shared" si="15"/>
        <v>E</v>
      </c>
      <c r="AV22" s="113" t="str">
        <f t="shared" si="18"/>
        <v/>
      </c>
      <c r="AW22" s="12"/>
      <c r="AX22" s="92"/>
      <c r="AY22" s="165" t="s">
        <v>133</v>
      </c>
      <c r="AZ22" s="165" t="s">
        <v>133</v>
      </c>
      <c r="BA22" s="165" t="s">
        <v>133</v>
      </c>
      <c r="BB22" s="165" t="s">
        <v>133</v>
      </c>
      <c r="BC22" s="165" t="s">
        <v>133</v>
      </c>
      <c r="BD22" s="165" t="s">
        <v>126</v>
      </c>
      <c r="BE22" s="165" t="s">
        <v>133</v>
      </c>
      <c r="BF22" s="165" t="s">
        <v>133</v>
      </c>
      <c r="BG22" s="165" t="s">
        <v>133</v>
      </c>
      <c r="BH22" s="165" t="s">
        <v>133</v>
      </c>
      <c r="BI22" s="165" t="s">
        <v>133</v>
      </c>
      <c r="BJ22" s="165" t="s">
        <v>133</v>
      </c>
      <c r="BK22" s="165" t="s">
        <v>133</v>
      </c>
      <c r="BL22" s="165" t="s">
        <v>133</v>
      </c>
      <c r="BM22" s="165" t="s">
        <v>133</v>
      </c>
      <c r="BN22" s="165" t="s">
        <v>133</v>
      </c>
      <c r="BO22" s="123"/>
      <c r="BP22" s="167">
        <v>1</v>
      </c>
      <c r="BQ22" s="165" t="s">
        <v>133</v>
      </c>
      <c r="BR22" s="167"/>
      <c r="BS22" s="165"/>
      <c r="BT22" s="123"/>
      <c r="BU22" s="167"/>
      <c r="BV22" s="165"/>
    </row>
    <row r="23" spans="3:74" ht="21.75" customHeight="1" thickBot="1" x14ac:dyDescent="0.3">
      <c r="F23" s="23"/>
      <c r="G23" s="22" t="s">
        <v>5</v>
      </c>
      <c r="M23" s="81"/>
      <c r="N23" s="22" t="s">
        <v>31</v>
      </c>
      <c r="AF23" s="113" t="str">
        <f t="shared" si="0"/>
        <v>R</v>
      </c>
      <c r="AG23" s="113" t="str">
        <f t="shared" si="1"/>
        <v>R</v>
      </c>
      <c r="AH23" s="113" t="str">
        <f t="shared" si="2"/>
        <v>S</v>
      </c>
      <c r="AI23" s="113" t="str">
        <f t="shared" si="3"/>
        <v>R</v>
      </c>
      <c r="AJ23" s="113" t="str">
        <f t="shared" si="4"/>
        <v>S</v>
      </c>
      <c r="AK23" s="113" t="str">
        <f t="shared" si="5"/>
        <v>R</v>
      </c>
      <c r="AL23" s="113" t="str">
        <f t="shared" si="6"/>
        <v>R</v>
      </c>
      <c r="AM23" s="113" t="str">
        <f t="shared" si="7"/>
        <v>S</v>
      </c>
      <c r="AN23" s="113" t="str">
        <f t="shared" si="8"/>
        <v>S</v>
      </c>
      <c r="AO23" s="113" t="str">
        <f t="shared" si="9"/>
        <v>S</v>
      </c>
      <c r="AP23" s="113" t="str">
        <f t="shared" si="10"/>
        <v>S</v>
      </c>
      <c r="AQ23" s="113" t="str">
        <f t="shared" si="11"/>
        <v>R</v>
      </c>
      <c r="AR23" s="113" t="str">
        <f t="shared" si="12"/>
        <v>R</v>
      </c>
      <c r="AS23" s="113" t="str">
        <f t="shared" si="13"/>
        <v>R</v>
      </c>
      <c r="AT23" s="113" t="str">
        <f t="shared" si="14"/>
        <v>R</v>
      </c>
      <c r="AU23" s="113" t="str">
        <f t="shared" si="15"/>
        <v>S</v>
      </c>
      <c r="AV23" s="113" t="str">
        <f t="shared" si="18"/>
        <v/>
      </c>
      <c r="AX23" s="92"/>
      <c r="AY23" s="165" t="s">
        <v>131</v>
      </c>
      <c r="AZ23" s="165" t="s">
        <v>131</v>
      </c>
      <c r="BA23" s="165" t="s">
        <v>129</v>
      </c>
      <c r="BB23" s="165" t="s">
        <v>131</v>
      </c>
      <c r="BC23" s="165" t="s">
        <v>129</v>
      </c>
      <c r="BD23" s="165" t="s">
        <v>131</v>
      </c>
      <c r="BE23" s="165" t="s">
        <v>131</v>
      </c>
      <c r="BF23" s="165" t="s">
        <v>129</v>
      </c>
      <c r="BG23" s="165" t="s">
        <v>129</v>
      </c>
      <c r="BH23" s="165" t="s">
        <v>129</v>
      </c>
      <c r="BI23" s="165" t="s">
        <v>129</v>
      </c>
      <c r="BJ23" s="165" t="s">
        <v>131</v>
      </c>
      <c r="BK23" s="165" t="s">
        <v>131</v>
      </c>
      <c r="BL23" s="165" t="s">
        <v>131</v>
      </c>
      <c r="BM23" s="165" t="s">
        <v>131</v>
      </c>
      <c r="BN23" s="165" t="s">
        <v>129</v>
      </c>
      <c r="BO23" s="123"/>
      <c r="BP23" s="167">
        <v>1.0416666666666667</v>
      </c>
      <c r="BQ23" s="165" t="s">
        <v>129</v>
      </c>
      <c r="BR23" s="167"/>
      <c r="BS23" s="165"/>
      <c r="BT23" s="123"/>
      <c r="BU23" s="168"/>
      <c r="BV23" s="165"/>
    </row>
    <row r="24" spans="3:74" ht="21.75" customHeight="1" x14ac:dyDescent="0.25">
      <c r="AF24" s="113" t="str">
        <f t="shared" si="0"/>
        <v/>
      </c>
      <c r="AG24" s="113" t="str">
        <f t="shared" si="1"/>
        <v/>
      </c>
      <c r="AH24" s="113" t="str">
        <f t="shared" si="2"/>
        <v/>
      </c>
      <c r="AI24" s="113" t="str">
        <f t="shared" si="3"/>
        <v/>
      </c>
      <c r="AJ24" s="113" t="str">
        <f t="shared" si="4"/>
        <v/>
      </c>
      <c r="AK24" s="113" t="str">
        <f t="shared" si="5"/>
        <v/>
      </c>
      <c r="AL24" s="113" t="str">
        <f t="shared" si="6"/>
        <v/>
      </c>
      <c r="AM24" s="113" t="str">
        <f t="shared" si="7"/>
        <v/>
      </c>
      <c r="AN24" s="113" t="str">
        <f t="shared" si="8"/>
        <v/>
      </c>
      <c r="AO24" s="113" t="str">
        <f t="shared" si="9"/>
        <v/>
      </c>
      <c r="AP24" s="113" t="str">
        <f t="shared" si="10"/>
        <v/>
      </c>
      <c r="AQ24" s="113" t="str">
        <f t="shared" si="11"/>
        <v/>
      </c>
      <c r="AR24" s="113" t="str">
        <f t="shared" si="12"/>
        <v/>
      </c>
      <c r="AS24" s="113" t="str">
        <f t="shared" si="13"/>
        <v/>
      </c>
      <c r="AT24" s="113" t="str">
        <f t="shared" si="14"/>
        <v/>
      </c>
      <c r="AU24" s="113" t="str">
        <f t="shared" si="15"/>
        <v/>
      </c>
      <c r="AV24" s="113" t="str">
        <f t="shared" si="18"/>
        <v/>
      </c>
      <c r="AX24" s="88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23"/>
      <c r="BP24" s="167">
        <v>1.125</v>
      </c>
      <c r="BQ24" s="165" t="s">
        <v>128</v>
      </c>
      <c r="BR24" s="167"/>
      <c r="BS24" s="165"/>
      <c r="BT24" s="123"/>
    </row>
    <row r="25" spans="3:74" s="88" customFormat="1" ht="21.75" customHeight="1" x14ac:dyDescent="0.25">
      <c r="C25" s="136" t="s">
        <v>30</v>
      </c>
      <c r="D25" s="137">
        <f>IF(D5=D$4,1,0)</f>
        <v>1</v>
      </c>
      <c r="E25" s="137">
        <f t="shared" ref="D25:H40" si="19">IF(E5=E$4,1,0)</f>
        <v>1</v>
      </c>
      <c r="F25" s="137">
        <f t="shared" si="19"/>
        <v>0</v>
      </c>
      <c r="G25" s="137">
        <f t="shared" si="19"/>
        <v>0</v>
      </c>
      <c r="H25" s="137">
        <f t="shared" si="19"/>
        <v>0</v>
      </c>
      <c r="I25" s="137"/>
      <c r="J25" s="137">
        <f t="shared" ref="J25:Y40" si="20">IF(J5=J$4,1,0)</f>
        <v>0</v>
      </c>
      <c r="K25" s="137">
        <f t="shared" si="20"/>
        <v>0</v>
      </c>
      <c r="L25" s="137">
        <f t="shared" si="20"/>
        <v>1</v>
      </c>
      <c r="M25" s="137">
        <f t="shared" si="20"/>
        <v>1</v>
      </c>
      <c r="N25" s="137">
        <f t="shared" si="20"/>
        <v>0</v>
      </c>
      <c r="O25" s="137">
        <f t="shared" si="20"/>
        <v>1</v>
      </c>
      <c r="P25" s="137">
        <f t="shared" si="20"/>
        <v>0</v>
      </c>
      <c r="Q25" s="137">
        <f t="shared" si="20"/>
        <v>1</v>
      </c>
      <c r="R25" s="137">
        <f t="shared" si="20"/>
        <v>1</v>
      </c>
      <c r="S25" s="137">
        <f t="shared" si="20"/>
        <v>1</v>
      </c>
      <c r="T25" s="137">
        <f t="shared" si="20"/>
        <v>1</v>
      </c>
      <c r="U25" s="137">
        <f t="shared" si="20"/>
        <v>1</v>
      </c>
      <c r="V25" s="137">
        <f t="shared" si="20"/>
        <v>1</v>
      </c>
      <c r="W25" s="137">
        <f t="shared" si="20"/>
        <v>1</v>
      </c>
      <c r="X25" s="137">
        <f t="shared" si="20"/>
        <v>0</v>
      </c>
      <c r="Y25" s="137">
        <f t="shared" si="20"/>
        <v>0</v>
      </c>
      <c r="Z25" s="138"/>
      <c r="AA25" s="96"/>
      <c r="AF25" s="130" t="str">
        <f t="shared" si="0"/>
        <v>C</v>
      </c>
      <c r="AG25" s="130" t="str">
        <f t="shared" si="1"/>
        <v>C</v>
      </c>
      <c r="AH25" s="130" t="str">
        <f t="shared" si="2"/>
        <v>C</v>
      </c>
      <c r="AI25" s="130" t="str">
        <f t="shared" si="3"/>
        <v>C</v>
      </c>
      <c r="AJ25" s="130" t="str">
        <f t="shared" si="4"/>
        <v>B</v>
      </c>
      <c r="AK25" s="130" t="str">
        <f t="shared" si="5"/>
        <v>B</v>
      </c>
      <c r="AL25" s="130" t="str">
        <f t="shared" si="6"/>
        <v>C</v>
      </c>
      <c r="AM25" s="130" t="str">
        <f t="shared" si="7"/>
        <v>B</v>
      </c>
      <c r="AN25" s="130" t="str">
        <f t="shared" si="8"/>
        <v>C</v>
      </c>
      <c r="AO25" s="130" t="str">
        <f t="shared" si="9"/>
        <v>C</v>
      </c>
      <c r="AP25" s="130" t="str">
        <f t="shared" si="10"/>
        <v>C</v>
      </c>
      <c r="AQ25" s="130" t="str">
        <f t="shared" si="11"/>
        <v>C</v>
      </c>
      <c r="AR25" s="130" t="str">
        <f t="shared" si="12"/>
        <v>C</v>
      </c>
      <c r="AS25" s="113" t="str">
        <f t="shared" si="13"/>
        <v>C</v>
      </c>
      <c r="AT25" s="130" t="str">
        <f t="shared" si="14"/>
        <v>C</v>
      </c>
      <c r="AU25" s="113" t="str">
        <f t="shared" si="15"/>
        <v>C</v>
      </c>
      <c r="AV25" s="130" t="str">
        <f t="shared" si="18"/>
        <v/>
      </c>
      <c r="AX25" s="92"/>
      <c r="AY25" s="165" t="s">
        <v>128</v>
      </c>
      <c r="AZ25" s="165" t="s">
        <v>128</v>
      </c>
      <c r="BA25" s="165" t="s">
        <v>128</v>
      </c>
      <c r="BB25" s="165" t="s">
        <v>128</v>
      </c>
      <c r="BC25" s="165" t="s">
        <v>127</v>
      </c>
      <c r="BD25" s="165" t="s">
        <v>127</v>
      </c>
      <c r="BE25" s="165" t="s">
        <v>128</v>
      </c>
      <c r="BF25" s="165" t="s">
        <v>127</v>
      </c>
      <c r="BG25" s="165" t="s">
        <v>128</v>
      </c>
      <c r="BH25" s="165" t="s">
        <v>128</v>
      </c>
      <c r="BI25" s="165" t="s">
        <v>128</v>
      </c>
      <c r="BJ25" s="165" t="s">
        <v>128</v>
      </c>
      <c r="BK25" s="165" t="s">
        <v>128</v>
      </c>
      <c r="BL25" s="165" t="s">
        <v>128</v>
      </c>
      <c r="BM25" s="165" t="s">
        <v>128</v>
      </c>
      <c r="BN25" s="165" t="s">
        <v>128</v>
      </c>
      <c r="BO25" s="92"/>
      <c r="BP25" s="168" t="s">
        <v>148</v>
      </c>
      <c r="BQ25" s="165">
        <v>41</v>
      </c>
      <c r="BR25" s="167"/>
      <c r="BS25" s="165"/>
      <c r="BT25" s="92"/>
    </row>
    <row r="26" spans="3:74" s="88" customFormat="1" ht="21.75" customHeight="1" x14ac:dyDescent="0.25">
      <c r="C26" s="136" t="s">
        <v>26</v>
      </c>
      <c r="D26" s="137">
        <f t="shared" si="19"/>
        <v>1</v>
      </c>
      <c r="E26" s="137">
        <f t="shared" si="19"/>
        <v>1</v>
      </c>
      <c r="F26" s="137">
        <f t="shared" si="19"/>
        <v>0</v>
      </c>
      <c r="G26" s="137">
        <f t="shared" si="19"/>
        <v>0</v>
      </c>
      <c r="H26" s="137">
        <f t="shared" si="19"/>
        <v>0</v>
      </c>
      <c r="I26" s="137"/>
      <c r="J26" s="137">
        <f t="shared" si="20"/>
        <v>1</v>
      </c>
      <c r="K26" s="137">
        <f t="shared" si="20"/>
        <v>1</v>
      </c>
      <c r="L26" s="137">
        <f t="shared" si="20"/>
        <v>1</v>
      </c>
      <c r="M26" s="137">
        <f t="shared" si="20"/>
        <v>1</v>
      </c>
      <c r="N26" s="137">
        <f t="shared" si="20"/>
        <v>0</v>
      </c>
      <c r="O26" s="137">
        <f t="shared" si="20"/>
        <v>1</v>
      </c>
      <c r="P26" s="137">
        <f t="shared" si="20"/>
        <v>0</v>
      </c>
      <c r="Q26" s="137">
        <f t="shared" si="20"/>
        <v>1</v>
      </c>
      <c r="R26" s="137">
        <f t="shared" si="20"/>
        <v>1</v>
      </c>
      <c r="S26" s="137">
        <f t="shared" si="20"/>
        <v>1</v>
      </c>
      <c r="T26" s="137">
        <f t="shared" si="20"/>
        <v>0</v>
      </c>
      <c r="U26" s="137">
        <f t="shared" si="20"/>
        <v>0</v>
      </c>
      <c r="V26" s="137">
        <f t="shared" si="20"/>
        <v>1</v>
      </c>
      <c r="W26" s="137">
        <f t="shared" si="20"/>
        <v>1</v>
      </c>
      <c r="X26" s="137">
        <f t="shared" si="20"/>
        <v>0</v>
      </c>
      <c r="Y26" s="137">
        <f t="shared" si="20"/>
        <v>0</v>
      </c>
      <c r="Z26" s="138"/>
      <c r="AA26" s="96"/>
      <c r="AF26" s="130">
        <v>60</v>
      </c>
      <c r="AG26" s="130">
        <v>42</v>
      </c>
      <c r="AH26" s="130">
        <v>54</v>
      </c>
      <c r="AI26" s="130">
        <v>43</v>
      </c>
      <c r="AJ26" s="131"/>
      <c r="AK26" s="130">
        <v>42</v>
      </c>
      <c r="AL26" s="130">
        <v>45</v>
      </c>
      <c r="AM26" s="130">
        <v>63</v>
      </c>
      <c r="AN26" s="130">
        <v>42</v>
      </c>
      <c r="AO26" s="130">
        <v>56</v>
      </c>
      <c r="AP26" s="130"/>
      <c r="AQ26" s="130">
        <v>48</v>
      </c>
      <c r="AR26" s="130">
        <v>45</v>
      </c>
      <c r="AS26" s="130">
        <v>54</v>
      </c>
      <c r="AT26" s="130">
        <v>63</v>
      </c>
      <c r="AU26" s="130">
        <v>44</v>
      </c>
      <c r="AV26" s="130">
        <v>60</v>
      </c>
      <c r="AX26" s="92"/>
      <c r="AY26" s="165">
        <v>41</v>
      </c>
      <c r="AZ26" s="165">
        <v>49</v>
      </c>
      <c r="BA26" s="165">
        <v>43</v>
      </c>
      <c r="BB26" s="165">
        <v>38</v>
      </c>
      <c r="BC26" s="165">
        <v>45</v>
      </c>
      <c r="BD26" s="165">
        <v>36</v>
      </c>
      <c r="BE26" s="165">
        <v>40</v>
      </c>
      <c r="BF26" s="165">
        <v>72</v>
      </c>
      <c r="BG26" s="165">
        <v>45</v>
      </c>
      <c r="BH26" s="165">
        <v>41</v>
      </c>
      <c r="BI26" s="165">
        <v>45</v>
      </c>
      <c r="BJ26" s="165">
        <v>52</v>
      </c>
      <c r="BK26" s="165">
        <v>48</v>
      </c>
      <c r="BL26" s="165">
        <v>45</v>
      </c>
      <c r="BM26" s="165">
        <v>34</v>
      </c>
      <c r="BN26" s="165">
        <v>49</v>
      </c>
      <c r="BO26" s="92"/>
      <c r="BP26" s="98"/>
      <c r="BQ26" s="168"/>
      <c r="BR26" s="168"/>
      <c r="BS26" s="165"/>
      <c r="BT26" s="92"/>
    </row>
    <row r="27" spans="3:74" s="88" customFormat="1" ht="21.75" customHeight="1" x14ac:dyDescent="0.25">
      <c r="C27" s="136" t="s">
        <v>36</v>
      </c>
      <c r="D27" s="137">
        <f t="shared" si="19"/>
        <v>1</v>
      </c>
      <c r="E27" s="137">
        <f t="shared" si="19"/>
        <v>1</v>
      </c>
      <c r="F27" s="137">
        <f t="shared" si="19"/>
        <v>0</v>
      </c>
      <c r="G27" s="137">
        <f t="shared" si="19"/>
        <v>0</v>
      </c>
      <c r="H27" s="137">
        <f t="shared" si="19"/>
        <v>0</v>
      </c>
      <c r="I27" s="137"/>
      <c r="J27" s="137">
        <f t="shared" si="20"/>
        <v>1</v>
      </c>
      <c r="K27" s="137">
        <f t="shared" si="20"/>
        <v>1</v>
      </c>
      <c r="L27" s="137">
        <f t="shared" si="20"/>
        <v>1</v>
      </c>
      <c r="M27" s="137">
        <f t="shared" si="20"/>
        <v>1</v>
      </c>
      <c r="N27" s="137">
        <f t="shared" si="20"/>
        <v>0</v>
      </c>
      <c r="O27" s="137">
        <f t="shared" si="20"/>
        <v>1</v>
      </c>
      <c r="P27" s="137">
        <f t="shared" si="20"/>
        <v>0</v>
      </c>
      <c r="Q27" s="137">
        <f t="shared" si="20"/>
        <v>1</v>
      </c>
      <c r="R27" s="137">
        <f t="shared" si="20"/>
        <v>0</v>
      </c>
      <c r="S27" s="137">
        <f t="shared" si="20"/>
        <v>1</v>
      </c>
      <c r="T27" s="137">
        <f t="shared" si="20"/>
        <v>1</v>
      </c>
      <c r="U27" s="137">
        <f t="shared" si="20"/>
        <v>1</v>
      </c>
      <c r="V27" s="137">
        <f t="shared" si="20"/>
        <v>1</v>
      </c>
      <c r="W27" s="137">
        <f t="shared" si="20"/>
        <v>0</v>
      </c>
      <c r="X27" s="137">
        <f t="shared" si="20"/>
        <v>0</v>
      </c>
      <c r="Y27" s="137">
        <f t="shared" si="20"/>
        <v>0</v>
      </c>
      <c r="Z27" s="138"/>
      <c r="AA27" s="96"/>
      <c r="AI27" s="132"/>
      <c r="AK27" s="132"/>
      <c r="AL27" s="133"/>
      <c r="AM27" s="133"/>
      <c r="AV27" s="132"/>
      <c r="AY27" s="98"/>
      <c r="AZ27" s="98"/>
      <c r="BA27" s="109"/>
      <c r="BB27" s="132"/>
      <c r="BC27" s="98"/>
      <c r="BD27" s="109"/>
      <c r="BE27" s="98"/>
      <c r="BF27" s="109"/>
      <c r="BG27" s="98"/>
      <c r="BH27" s="98"/>
      <c r="BI27" s="98"/>
      <c r="BJ27" s="98"/>
      <c r="BK27" s="98"/>
      <c r="BL27" s="109"/>
      <c r="BM27" s="98"/>
      <c r="BN27" s="98"/>
      <c r="BO27" s="98"/>
      <c r="BP27" s="96"/>
      <c r="BQ27" s="96"/>
      <c r="BR27" s="96"/>
    </row>
    <row r="28" spans="3:74" s="88" customFormat="1" ht="21.75" customHeight="1" x14ac:dyDescent="0.25">
      <c r="C28" s="136" t="s">
        <v>37</v>
      </c>
      <c r="D28" s="137">
        <f t="shared" si="19"/>
        <v>1</v>
      </c>
      <c r="E28" s="137">
        <f t="shared" si="19"/>
        <v>1</v>
      </c>
      <c r="F28" s="137">
        <f t="shared" si="19"/>
        <v>0</v>
      </c>
      <c r="G28" s="137">
        <f t="shared" si="19"/>
        <v>0</v>
      </c>
      <c r="H28" s="137">
        <f t="shared" si="19"/>
        <v>0</v>
      </c>
      <c r="I28" s="137"/>
      <c r="J28" s="137">
        <f t="shared" si="20"/>
        <v>0</v>
      </c>
      <c r="K28" s="137">
        <f t="shared" si="20"/>
        <v>1</v>
      </c>
      <c r="L28" s="137">
        <f t="shared" si="20"/>
        <v>1</v>
      </c>
      <c r="M28" s="137">
        <f t="shared" si="20"/>
        <v>1</v>
      </c>
      <c r="N28" s="137">
        <f t="shared" si="20"/>
        <v>0</v>
      </c>
      <c r="O28" s="137">
        <f t="shared" si="20"/>
        <v>1</v>
      </c>
      <c r="P28" s="137">
        <f t="shared" si="20"/>
        <v>1</v>
      </c>
      <c r="Q28" s="137">
        <f t="shared" si="20"/>
        <v>1</v>
      </c>
      <c r="R28" s="137">
        <f t="shared" si="20"/>
        <v>1</v>
      </c>
      <c r="S28" s="137">
        <f t="shared" si="20"/>
        <v>1</v>
      </c>
      <c r="T28" s="137">
        <f t="shared" si="20"/>
        <v>1</v>
      </c>
      <c r="U28" s="137">
        <f t="shared" si="20"/>
        <v>1</v>
      </c>
      <c r="V28" s="137">
        <f t="shared" si="20"/>
        <v>1</v>
      </c>
      <c r="W28" s="137">
        <f t="shared" si="20"/>
        <v>1</v>
      </c>
      <c r="X28" s="137">
        <f t="shared" si="20"/>
        <v>0</v>
      </c>
      <c r="Y28" s="137">
        <f t="shared" si="20"/>
        <v>0</v>
      </c>
      <c r="Z28" s="138"/>
      <c r="AA28" s="96"/>
      <c r="AL28" s="134"/>
      <c r="AM28" s="133"/>
      <c r="AY28" s="96"/>
      <c r="AZ28" s="96"/>
      <c r="BA28" s="96"/>
      <c r="BB28" s="96"/>
      <c r="BC28" s="96"/>
      <c r="BD28" s="96"/>
      <c r="BE28" s="101"/>
      <c r="BF28" s="100"/>
      <c r="BG28" s="96"/>
      <c r="BH28" s="96"/>
      <c r="BI28" s="96"/>
      <c r="BJ28" s="96"/>
      <c r="BK28" s="96"/>
      <c r="BL28" s="96"/>
      <c r="BM28" s="96"/>
      <c r="BN28" s="96"/>
      <c r="BO28" s="135"/>
      <c r="BP28" s="96"/>
      <c r="BQ28" s="96"/>
      <c r="BR28" s="96"/>
    </row>
    <row r="29" spans="3:74" s="88" customFormat="1" ht="21.75" customHeight="1" x14ac:dyDescent="0.25">
      <c r="C29" s="136" t="s">
        <v>39</v>
      </c>
      <c r="D29" s="137">
        <f t="shared" si="19"/>
        <v>0</v>
      </c>
      <c r="E29" s="137">
        <f t="shared" si="19"/>
        <v>0</v>
      </c>
      <c r="F29" s="137">
        <f t="shared" si="19"/>
        <v>0</v>
      </c>
      <c r="G29" s="137">
        <f t="shared" si="19"/>
        <v>1</v>
      </c>
      <c r="H29" s="137">
        <f t="shared" si="19"/>
        <v>0</v>
      </c>
      <c r="I29" s="137"/>
      <c r="J29" s="137">
        <f t="shared" si="20"/>
        <v>1</v>
      </c>
      <c r="K29" s="137">
        <f t="shared" si="20"/>
        <v>1</v>
      </c>
      <c r="L29" s="137">
        <f t="shared" si="20"/>
        <v>1</v>
      </c>
      <c r="M29" s="137">
        <f t="shared" si="20"/>
        <v>0</v>
      </c>
      <c r="N29" s="137">
        <f t="shared" si="20"/>
        <v>1</v>
      </c>
      <c r="O29" s="137">
        <f t="shared" si="20"/>
        <v>1</v>
      </c>
      <c r="P29" s="137">
        <f t="shared" si="20"/>
        <v>0</v>
      </c>
      <c r="Q29" s="137">
        <f t="shared" si="20"/>
        <v>1</v>
      </c>
      <c r="R29" s="137">
        <f t="shared" si="20"/>
        <v>1</v>
      </c>
      <c r="S29" s="137">
        <f t="shared" si="20"/>
        <v>1</v>
      </c>
      <c r="T29" s="137">
        <f t="shared" si="20"/>
        <v>0</v>
      </c>
      <c r="U29" s="137">
        <f t="shared" si="20"/>
        <v>1</v>
      </c>
      <c r="V29" s="137">
        <f t="shared" si="20"/>
        <v>1</v>
      </c>
      <c r="W29" s="137">
        <f t="shared" si="20"/>
        <v>0</v>
      </c>
      <c r="X29" s="137">
        <f t="shared" si="20"/>
        <v>0</v>
      </c>
      <c r="Y29" s="137">
        <f t="shared" si="20"/>
        <v>0</v>
      </c>
      <c r="Z29" s="138"/>
      <c r="AA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135"/>
      <c r="BP29" s="96"/>
      <c r="BQ29" s="96"/>
      <c r="BR29" s="96"/>
    </row>
    <row r="30" spans="3:74" s="88" customFormat="1" ht="21.75" customHeight="1" x14ac:dyDescent="0.25">
      <c r="C30" s="136" t="s">
        <v>49</v>
      </c>
      <c r="D30" s="137">
        <f t="shared" si="19"/>
        <v>0</v>
      </c>
      <c r="E30" s="137">
        <f t="shared" si="19"/>
        <v>0</v>
      </c>
      <c r="F30" s="137">
        <f t="shared" si="19"/>
        <v>1</v>
      </c>
      <c r="G30" s="137">
        <f t="shared" si="19"/>
        <v>1</v>
      </c>
      <c r="H30" s="137">
        <f t="shared" si="19"/>
        <v>0</v>
      </c>
      <c r="I30" s="137"/>
      <c r="J30" s="137">
        <f t="shared" si="20"/>
        <v>0</v>
      </c>
      <c r="K30" s="137">
        <f t="shared" si="20"/>
        <v>0</v>
      </c>
      <c r="L30" s="137">
        <f t="shared" si="20"/>
        <v>0</v>
      </c>
      <c r="M30" s="137">
        <f t="shared" si="20"/>
        <v>0</v>
      </c>
      <c r="N30" s="137">
        <f t="shared" si="20"/>
        <v>0</v>
      </c>
      <c r="O30" s="137">
        <f t="shared" si="20"/>
        <v>0</v>
      </c>
      <c r="P30" s="137">
        <f t="shared" si="20"/>
        <v>1</v>
      </c>
      <c r="Q30" s="137">
        <f t="shared" si="20"/>
        <v>0</v>
      </c>
      <c r="R30" s="137">
        <f t="shared" si="20"/>
        <v>1</v>
      </c>
      <c r="S30" s="137">
        <f t="shared" si="20"/>
        <v>0</v>
      </c>
      <c r="T30" s="137">
        <f t="shared" si="20"/>
        <v>0</v>
      </c>
      <c r="U30" s="137">
        <f t="shared" si="20"/>
        <v>1</v>
      </c>
      <c r="V30" s="137">
        <f t="shared" si="20"/>
        <v>0</v>
      </c>
      <c r="W30" s="137">
        <f t="shared" si="20"/>
        <v>1</v>
      </c>
      <c r="X30" s="137">
        <f t="shared" si="20"/>
        <v>0</v>
      </c>
      <c r="Y30" s="137">
        <f t="shared" si="20"/>
        <v>0</v>
      </c>
      <c r="Z30" s="138"/>
      <c r="AA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135"/>
      <c r="BP30" s="96"/>
      <c r="BQ30" s="96"/>
      <c r="BR30" s="96"/>
    </row>
    <row r="31" spans="3:74" s="88" customFormat="1" ht="21.75" customHeight="1" x14ac:dyDescent="0.25">
      <c r="C31" s="136" t="s">
        <v>40</v>
      </c>
      <c r="D31" s="137">
        <f t="shared" si="19"/>
        <v>0</v>
      </c>
      <c r="E31" s="137">
        <f t="shared" si="19"/>
        <v>0</v>
      </c>
      <c r="F31" s="137">
        <f t="shared" si="19"/>
        <v>0</v>
      </c>
      <c r="G31" s="137">
        <f t="shared" si="19"/>
        <v>1</v>
      </c>
      <c r="H31" s="137">
        <f t="shared" si="19"/>
        <v>0</v>
      </c>
      <c r="I31" s="137"/>
      <c r="J31" s="137">
        <f t="shared" si="20"/>
        <v>0</v>
      </c>
      <c r="K31" s="137">
        <f t="shared" si="20"/>
        <v>1</v>
      </c>
      <c r="L31" s="137">
        <f t="shared" si="20"/>
        <v>1</v>
      </c>
      <c r="M31" s="137">
        <f t="shared" si="20"/>
        <v>1</v>
      </c>
      <c r="N31" s="137">
        <f t="shared" si="20"/>
        <v>1</v>
      </c>
      <c r="O31" s="137">
        <f t="shared" si="20"/>
        <v>1</v>
      </c>
      <c r="P31" s="137">
        <f t="shared" si="20"/>
        <v>1</v>
      </c>
      <c r="Q31" s="137">
        <f t="shared" si="20"/>
        <v>1</v>
      </c>
      <c r="R31" s="137">
        <f t="shared" si="20"/>
        <v>1</v>
      </c>
      <c r="S31" s="137">
        <f t="shared" si="20"/>
        <v>1</v>
      </c>
      <c r="T31" s="137">
        <f t="shared" si="20"/>
        <v>0</v>
      </c>
      <c r="U31" s="137">
        <f t="shared" si="20"/>
        <v>1</v>
      </c>
      <c r="V31" s="137">
        <f t="shared" si="20"/>
        <v>1</v>
      </c>
      <c r="W31" s="137">
        <f t="shared" si="20"/>
        <v>1</v>
      </c>
      <c r="X31" s="137">
        <f t="shared" si="20"/>
        <v>0</v>
      </c>
      <c r="Y31" s="137">
        <f t="shared" si="20"/>
        <v>0</v>
      </c>
      <c r="Z31" s="138"/>
      <c r="AA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135"/>
      <c r="BP31" s="96"/>
      <c r="BQ31" s="96"/>
      <c r="BR31" s="96"/>
    </row>
    <row r="32" spans="3:74" s="88" customFormat="1" ht="21.75" customHeight="1" x14ac:dyDescent="0.25">
      <c r="C32" s="136" t="s">
        <v>41</v>
      </c>
      <c r="D32" s="137">
        <f t="shared" si="19"/>
        <v>0</v>
      </c>
      <c r="E32" s="137">
        <f t="shared" si="19"/>
        <v>1</v>
      </c>
      <c r="F32" s="137">
        <f t="shared" si="19"/>
        <v>1</v>
      </c>
      <c r="G32" s="137">
        <f t="shared" si="19"/>
        <v>0</v>
      </c>
      <c r="H32" s="137">
        <f t="shared" si="19"/>
        <v>0</v>
      </c>
      <c r="I32" s="137"/>
      <c r="J32" s="137">
        <f t="shared" si="20"/>
        <v>0</v>
      </c>
      <c r="K32" s="137">
        <f t="shared" si="20"/>
        <v>1</v>
      </c>
      <c r="L32" s="137">
        <f t="shared" si="20"/>
        <v>1</v>
      </c>
      <c r="M32" s="137">
        <f t="shared" si="20"/>
        <v>1</v>
      </c>
      <c r="N32" s="137">
        <f t="shared" si="20"/>
        <v>0</v>
      </c>
      <c r="O32" s="137">
        <f t="shared" si="20"/>
        <v>1</v>
      </c>
      <c r="P32" s="137">
        <f t="shared" si="20"/>
        <v>1</v>
      </c>
      <c r="Q32" s="137">
        <f t="shared" si="20"/>
        <v>1</v>
      </c>
      <c r="R32" s="137">
        <f t="shared" si="20"/>
        <v>1</v>
      </c>
      <c r="S32" s="137">
        <f t="shared" si="20"/>
        <v>1</v>
      </c>
      <c r="T32" s="137">
        <f t="shared" si="20"/>
        <v>1</v>
      </c>
      <c r="U32" s="137">
        <f t="shared" si="20"/>
        <v>1</v>
      </c>
      <c r="V32" s="137">
        <f t="shared" si="20"/>
        <v>1</v>
      </c>
      <c r="W32" s="137">
        <f t="shared" si="20"/>
        <v>0</v>
      </c>
      <c r="X32" s="137">
        <f t="shared" si="20"/>
        <v>0</v>
      </c>
      <c r="Y32" s="137">
        <f t="shared" si="20"/>
        <v>0</v>
      </c>
      <c r="Z32" s="138"/>
      <c r="AA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135"/>
      <c r="BP32" s="96"/>
      <c r="BQ32" s="96"/>
      <c r="BR32" s="96"/>
    </row>
    <row r="33" spans="3:70" s="88" customFormat="1" ht="21.75" customHeight="1" x14ac:dyDescent="0.25">
      <c r="C33" s="136" t="s">
        <v>42</v>
      </c>
      <c r="D33" s="137">
        <f t="shared" si="19"/>
        <v>1</v>
      </c>
      <c r="E33" s="137">
        <f>IF(E13=E$4,1,0)</f>
        <v>1</v>
      </c>
      <c r="F33" s="137">
        <f t="shared" si="19"/>
        <v>1</v>
      </c>
      <c r="G33" s="137">
        <f t="shared" si="19"/>
        <v>0</v>
      </c>
      <c r="H33" s="137">
        <f t="shared" si="19"/>
        <v>0</v>
      </c>
      <c r="I33" s="137"/>
      <c r="J33" s="137">
        <f t="shared" si="20"/>
        <v>1</v>
      </c>
      <c r="K33" s="137">
        <f t="shared" si="20"/>
        <v>1</v>
      </c>
      <c r="L33" s="137">
        <f t="shared" si="20"/>
        <v>1</v>
      </c>
      <c r="M33" s="137">
        <f t="shared" si="20"/>
        <v>1</v>
      </c>
      <c r="N33" s="137">
        <f t="shared" si="20"/>
        <v>0</v>
      </c>
      <c r="O33" s="137">
        <f t="shared" si="20"/>
        <v>1</v>
      </c>
      <c r="P33" s="137">
        <f t="shared" si="20"/>
        <v>0</v>
      </c>
      <c r="Q33" s="137">
        <f t="shared" si="20"/>
        <v>1</v>
      </c>
      <c r="R33" s="137">
        <f t="shared" si="20"/>
        <v>1</v>
      </c>
      <c r="S33" s="137">
        <f t="shared" si="20"/>
        <v>1</v>
      </c>
      <c r="T33" s="137">
        <f t="shared" si="20"/>
        <v>0</v>
      </c>
      <c r="U33" s="137">
        <f t="shared" si="20"/>
        <v>1</v>
      </c>
      <c r="V33" s="137">
        <f t="shared" si="20"/>
        <v>1</v>
      </c>
      <c r="W33" s="137">
        <f t="shared" si="20"/>
        <v>0</v>
      </c>
      <c r="X33" s="137">
        <f t="shared" si="20"/>
        <v>0</v>
      </c>
      <c r="Y33" s="137">
        <f t="shared" si="20"/>
        <v>0</v>
      </c>
      <c r="Z33" s="138"/>
      <c r="AA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135"/>
      <c r="BP33" s="96"/>
      <c r="BQ33" s="96"/>
      <c r="BR33" s="96"/>
    </row>
    <row r="34" spans="3:70" s="88" customFormat="1" ht="21.75" customHeight="1" x14ac:dyDescent="0.25">
      <c r="C34" s="136" t="s">
        <v>43</v>
      </c>
      <c r="D34" s="137">
        <f t="shared" si="19"/>
        <v>1</v>
      </c>
      <c r="E34" s="137">
        <f t="shared" si="19"/>
        <v>1</v>
      </c>
      <c r="F34" s="137">
        <f t="shared" si="19"/>
        <v>0</v>
      </c>
      <c r="G34" s="137">
        <f t="shared" si="19"/>
        <v>0</v>
      </c>
      <c r="H34" s="137">
        <f t="shared" si="19"/>
        <v>0</v>
      </c>
      <c r="I34" s="137"/>
      <c r="J34" s="137">
        <f t="shared" si="20"/>
        <v>0</v>
      </c>
      <c r="K34" s="137">
        <f t="shared" si="20"/>
        <v>1</v>
      </c>
      <c r="L34" s="137">
        <f t="shared" si="20"/>
        <v>1</v>
      </c>
      <c r="M34" s="137">
        <f t="shared" si="20"/>
        <v>1</v>
      </c>
      <c r="N34" s="137">
        <f t="shared" si="20"/>
        <v>0</v>
      </c>
      <c r="O34" s="137">
        <f t="shared" si="20"/>
        <v>1</v>
      </c>
      <c r="P34" s="137">
        <f t="shared" si="20"/>
        <v>0</v>
      </c>
      <c r="Q34" s="137">
        <f t="shared" si="20"/>
        <v>1</v>
      </c>
      <c r="R34" s="137">
        <f t="shared" si="20"/>
        <v>1</v>
      </c>
      <c r="S34" s="137">
        <f t="shared" si="20"/>
        <v>1</v>
      </c>
      <c r="T34" s="137">
        <f t="shared" si="20"/>
        <v>1</v>
      </c>
      <c r="U34" s="137">
        <f t="shared" si="20"/>
        <v>1</v>
      </c>
      <c r="V34" s="137">
        <f t="shared" si="20"/>
        <v>1</v>
      </c>
      <c r="W34" s="137">
        <f t="shared" si="20"/>
        <v>0</v>
      </c>
      <c r="X34" s="137">
        <f t="shared" si="20"/>
        <v>0</v>
      </c>
      <c r="Y34" s="137">
        <f t="shared" si="20"/>
        <v>0</v>
      </c>
      <c r="Z34" s="138"/>
      <c r="AA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135"/>
      <c r="BP34" s="96"/>
      <c r="BQ34" s="96"/>
      <c r="BR34" s="96"/>
    </row>
    <row r="35" spans="3:70" s="88" customFormat="1" ht="21.75" customHeight="1" x14ac:dyDescent="0.25">
      <c r="C35" s="136" t="s">
        <v>44</v>
      </c>
      <c r="D35" s="137">
        <f t="shared" si="19"/>
        <v>1</v>
      </c>
      <c r="E35" s="137">
        <f t="shared" si="19"/>
        <v>1</v>
      </c>
      <c r="F35" s="137">
        <f t="shared" si="19"/>
        <v>0</v>
      </c>
      <c r="G35" s="137">
        <f t="shared" si="19"/>
        <v>0</v>
      </c>
      <c r="H35" s="137">
        <f t="shared" si="19"/>
        <v>0</v>
      </c>
      <c r="I35" s="137"/>
      <c r="J35" s="137">
        <f t="shared" si="20"/>
        <v>0</v>
      </c>
      <c r="K35" s="137">
        <f t="shared" si="20"/>
        <v>1</v>
      </c>
      <c r="L35" s="137">
        <f t="shared" si="20"/>
        <v>1</v>
      </c>
      <c r="M35" s="137">
        <f t="shared" si="20"/>
        <v>1</v>
      </c>
      <c r="N35" s="137">
        <f t="shared" si="20"/>
        <v>0</v>
      </c>
      <c r="O35" s="137">
        <f t="shared" si="20"/>
        <v>1</v>
      </c>
      <c r="P35" s="137">
        <f t="shared" si="20"/>
        <v>1</v>
      </c>
      <c r="Q35" s="137">
        <f t="shared" si="20"/>
        <v>1</v>
      </c>
      <c r="R35" s="137">
        <f t="shared" si="20"/>
        <v>1</v>
      </c>
      <c r="S35" s="137">
        <f t="shared" si="20"/>
        <v>1</v>
      </c>
      <c r="T35" s="137">
        <f t="shared" si="20"/>
        <v>1</v>
      </c>
      <c r="U35" s="137">
        <f t="shared" si="20"/>
        <v>1</v>
      </c>
      <c r="V35" s="137">
        <f t="shared" si="20"/>
        <v>1</v>
      </c>
      <c r="W35" s="137">
        <f t="shared" si="20"/>
        <v>0</v>
      </c>
      <c r="X35" s="137">
        <f t="shared" si="20"/>
        <v>0</v>
      </c>
      <c r="Y35" s="137">
        <f t="shared" si="20"/>
        <v>0</v>
      </c>
      <c r="Z35" s="138"/>
      <c r="AA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135"/>
      <c r="BP35" s="96"/>
      <c r="BQ35" s="96"/>
      <c r="BR35" s="96"/>
    </row>
    <row r="36" spans="3:70" s="88" customFormat="1" ht="21.75" customHeight="1" x14ac:dyDescent="0.25">
      <c r="C36" s="136" t="s">
        <v>45</v>
      </c>
      <c r="D36" s="137">
        <f t="shared" si="19"/>
        <v>1</v>
      </c>
      <c r="E36" s="137">
        <f t="shared" si="19"/>
        <v>1</v>
      </c>
      <c r="F36" s="137">
        <f t="shared" si="19"/>
        <v>1</v>
      </c>
      <c r="G36" s="137">
        <f t="shared" si="19"/>
        <v>0</v>
      </c>
      <c r="H36" s="137">
        <f t="shared" si="19"/>
        <v>0</v>
      </c>
      <c r="I36" s="137"/>
      <c r="J36" s="137">
        <f t="shared" si="20"/>
        <v>0</v>
      </c>
      <c r="K36" s="137">
        <f t="shared" si="20"/>
        <v>0</v>
      </c>
      <c r="L36" s="137">
        <f t="shared" si="20"/>
        <v>1</v>
      </c>
      <c r="M36" s="137">
        <f t="shared" si="20"/>
        <v>1</v>
      </c>
      <c r="N36" s="137">
        <f t="shared" si="20"/>
        <v>0</v>
      </c>
      <c r="O36" s="137">
        <f t="shared" si="20"/>
        <v>1</v>
      </c>
      <c r="P36" s="137">
        <f t="shared" si="20"/>
        <v>0</v>
      </c>
      <c r="Q36" s="137">
        <f t="shared" si="20"/>
        <v>1</v>
      </c>
      <c r="R36" s="137">
        <f t="shared" si="20"/>
        <v>1</v>
      </c>
      <c r="S36" s="137">
        <f t="shared" si="20"/>
        <v>0</v>
      </c>
      <c r="T36" s="137">
        <f t="shared" si="20"/>
        <v>1</v>
      </c>
      <c r="U36" s="137">
        <f t="shared" si="20"/>
        <v>1</v>
      </c>
      <c r="V36" s="137">
        <f t="shared" si="20"/>
        <v>1</v>
      </c>
      <c r="W36" s="137">
        <f t="shared" si="20"/>
        <v>1</v>
      </c>
      <c r="X36" s="137">
        <f t="shared" si="20"/>
        <v>0</v>
      </c>
      <c r="Y36" s="137">
        <f t="shared" si="20"/>
        <v>0</v>
      </c>
      <c r="Z36" s="138"/>
      <c r="AA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135"/>
      <c r="BP36" s="96"/>
      <c r="BQ36" s="96"/>
      <c r="BR36" s="96"/>
    </row>
    <row r="37" spans="3:70" s="88" customFormat="1" ht="21.75" customHeight="1" x14ac:dyDescent="0.25">
      <c r="C37" s="136" t="s">
        <v>46</v>
      </c>
      <c r="D37" s="137">
        <f t="shared" si="19"/>
        <v>1</v>
      </c>
      <c r="E37" s="137">
        <f t="shared" si="19"/>
        <v>1</v>
      </c>
      <c r="F37" s="137">
        <f t="shared" si="19"/>
        <v>0</v>
      </c>
      <c r="G37" s="137">
        <f t="shared" si="19"/>
        <v>0</v>
      </c>
      <c r="H37" s="137">
        <f t="shared" si="19"/>
        <v>0</v>
      </c>
      <c r="I37" s="137"/>
      <c r="J37" s="137">
        <f t="shared" si="20"/>
        <v>1</v>
      </c>
      <c r="K37" s="137">
        <f t="shared" si="20"/>
        <v>1</v>
      </c>
      <c r="L37" s="137">
        <f t="shared" si="20"/>
        <v>1</v>
      </c>
      <c r="M37" s="137">
        <f t="shared" si="20"/>
        <v>1</v>
      </c>
      <c r="N37" s="137">
        <f t="shared" si="20"/>
        <v>0</v>
      </c>
      <c r="O37" s="137">
        <f t="shared" si="20"/>
        <v>1</v>
      </c>
      <c r="P37" s="137">
        <f t="shared" si="20"/>
        <v>1</v>
      </c>
      <c r="Q37" s="137">
        <f t="shared" si="20"/>
        <v>1</v>
      </c>
      <c r="R37" s="137">
        <f t="shared" si="20"/>
        <v>1</v>
      </c>
      <c r="S37" s="137">
        <f t="shared" si="20"/>
        <v>1</v>
      </c>
      <c r="T37" s="137">
        <f t="shared" si="20"/>
        <v>1</v>
      </c>
      <c r="U37" s="137">
        <f t="shared" si="20"/>
        <v>1</v>
      </c>
      <c r="V37" s="137">
        <f t="shared" si="20"/>
        <v>1</v>
      </c>
      <c r="W37" s="137">
        <f t="shared" si="20"/>
        <v>1</v>
      </c>
      <c r="X37" s="137">
        <f t="shared" si="20"/>
        <v>0</v>
      </c>
      <c r="Y37" s="137">
        <f t="shared" si="20"/>
        <v>0</v>
      </c>
      <c r="Z37" s="138"/>
      <c r="AA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135"/>
      <c r="BP37" s="96"/>
      <c r="BQ37" s="96"/>
      <c r="BR37" s="96"/>
    </row>
    <row r="38" spans="3:70" s="88" customFormat="1" ht="21.75" customHeight="1" x14ac:dyDescent="0.25">
      <c r="C38" s="136" t="s">
        <v>47</v>
      </c>
      <c r="D38" s="137">
        <f t="shared" si="19"/>
        <v>0</v>
      </c>
      <c r="E38" s="137">
        <f t="shared" si="19"/>
        <v>1</v>
      </c>
      <c r="F38" s="137">
        <f t="shared" si="19"/>
        <v>0</v>
      </c>
      <c r="G38" s="137">
        <f t="shared" si="19"/>
        <v>0</v>
      </c>
      <c r="H38" s="137">
        <f t="shared" si="19"/>
        <v>0</v>
      </c>
      <c r="I38" s="137"/>
      <c r="J38" s="137">
        <f t="shared" si="20"/>
        <v>0</v>
      </c>
      <c r="K38" s="137">
        <f t="shared" si="20"/>
        <v>0</v>
      </c>
      <c r="L38" s="137">
        <f t="shared" si="20"/>
        <v>1</v>
      </c>
      <c r="M38" s="137">
        <f t="shared" si="20"/>
        <v>1</v>
      </c>
      <c r="N38" s="137">
        <f t="shared" si="20"/>
        <v>0</v>
      </c>
      <c r="O38" s="137">
        <f t="shared" si="20"/>
        <v>1</v>
      </c>
      <c r="P38" s="137">
        <f t="shared" si="20"/>
        <v>0</v>
      </c>
      <c r="Q38" s="137">
        <f t="shared" si="20"/>
        <v>1</v>
      </c>
      <c r="R38" s="137">
        <f t="shared" si="20"/>
        <v>1</v>
      </c>
      <c r="S38" s="137">
        <f t="shared" si="20"/>
        <v>1</v>
      </c>
      <c r="T38" s="137">
        <f t="shared" si="20"/>
        <v>0</v>
      </c>
      <c r="U38" s="137">
        <f t="shared" si="20"/>
        <v>1</v>
      </c>
      <c r="V38" s="137">
        <f t="shared" si="20"/>
        <v>1</v>
      </c>
      <c r="W38" s="137">
        <f t="shared" si="20"/>
        <v>1</v>
      </c>
      <c r="X38" s="137">
        <f t="shared" si="20"/>
        <v>0</v>
      </c>
      <c r="Y38" s="137">
        <f t="shared" si="20"/>
        <v>0</v>
      </c>
      <c r="Z38" s="138"/>
      <c r="AA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135"/>
      <c r="BP38" s="96"/>
      <c r="BQ38" s="96"/>
      <c r="BR38" s="96"/>
    </row>
    <row r="39" spans="3:70" s="88" customFormat="1" ht="21.75" customHeight="1" x14ac:dyDescent="0.25">
      <c r="C39" s="136" t="s">
        <v>48</v>
      </c>
      <c r="D39" s="137">
        <f t="shared" si="19"/>
        <v>1</v>
      </c>
      <c r="E39" s="137">
        <f t="shared" si="19"/>
        <v>1</v>
      </c>
      <c r="F39" s="137">
        <f t="shared" si="19"/>
        <v>0</v>
      </c>
      <c r="G39" s="137">
        <f t="shared" si="19"/>
        <v>1</v>
      </c>
      <c r="H39" s="137">
        <f t="shared" si="19"/>
        <v>0</v>
      </c>
      <c r="I39" s="137"/>
      <c r="J39" s="137">
        <f t="shared" si="20"/>
        <v>0</v>
      </c>
      <c r="K39" s="137">
        <f t="shared" si="20"/>
        <v>1</v>
      </c>
      <c r="L39" s="137">
        <f t="shared" si="20"/>
        <v>0</v>
      </c>
      <c r="M39" s="137">
        <f t="shared" si="20"/>
        <v>1</v>
      </c>
      <c r="N39" s="137">
        <f t="shared" si="20"/>
        <v>1</v>
      </c>
      <c r="O39" s="137">
        <f t="shared" si="20"/>
        <v>1</v>
      </c>
      <c r="P39" s="137">
        <f t="shared" si="20"/>
        <v>1</v>
      </c>
      <c r="Q39" s="137">
        <f t="shared" si="20"/>
        <v>1</v>
      </c>
      <c r="R39" s="137">
        <f t="shared" si="20"/>
        <v>1</v>
      </c>
      <c r="S39" s="137">
        <f t="shared" si="20"/>
        <v>0</v>
      </c>
      <c r="T39" s="137">
        <f t="shared" si="20"/>
        <v>0</v>
      </c>
      <c r="U39" s="137">
        <f t="shared" si="20"/>
        <v>0</v>
      </c>
      <c r="V39" s="137">
        <f t="shared" si="20"/>
        <v>1</v>
      </c>
      <c r="W39" s="137">
        <f t="shared" si="20"/>
        <v>1</v>
      </c>
      <c r="X39" s="137">
        <f t="shared" si="20"/>
        <v>0</v>
      </c>
      <c r="Y39" s="137">
        <f t="shared" si="20"/>
        <v>0</v>
      </c>
      <c r="Z39" s="138"/>
      <c r="AA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135"/>
      <c r="BP39" s="96"/>
      <c r="BQ39" s="96"/>
      <c r="BR39" s="96"/>
    </row>
    <row r="40" spans="3:70" s="88" customFormat="1" ht="21.75" customHeight="1" x14ac:dyDescent="0.25">
      <c r="C40" s="136" t="s">
        <v>50</v>
      </c>
      <c r="D40" s="137">
        <f t="shared" si="19"/>
        <v>0</v>
      </c>
      <c r="E40" s="137">
        <f t="shared" si="19"/>
        <v>1</v>
      </c>
      <c r="F40" s="137">
        <f t="shared" si="19"/>
        <v>0</v>
      </c>
      <c r="G40" s="137">
        <f t="shared" si="19"/>
        <v>0</v>
      </c>
      <c r="H40" s="137">
        <f t="shared" si="19"/>
        <v>0</v>
      </c>
      <c r="I40" s="137"/>
      <c r="J40" s="137">
        <f t="shared" si="20"/>
        <v>0</v>
      </c>
      <c r="K40" s="137">
        <f t="shared" si="20"/>
        <v>1</v>
      </c>
      <c r="L40" s="137">
        <f t="shared" si="20"/>
        <v>1</v>
      </c>
      <c r="M40" s="137">
        <f t="shared" si="20"/>
        <v>1</v>
      </c>
      <c r="N40" s="137">
        <f t="shared" si="20"/>
        <v>0</v>
      </c>
      <c r="O40" s="137">
        <f t="shared" si="20"/>
        <v>0</v>
      </c>
      <c r="P40" s="137">
        <f t="shared" si="20"/>
        <v>1</v>
      </c>
      <c r="Q40" s="137">
        <f t="shared" si="20"/>
        <v>1</v>
      </c>
      <c r="R40" s="137">
        <f t="shared" si="20"/>
        <v>1</v>
      </c>
      <c r="S40" s="137">
        <f t="shared" si="20"/>
        <v>1</v>
      </c>
      <c r="T40" s="137">
        <f t="shared" si="20"/>
        <v>1</v>
      </c>
      <c r="U40" s="137">
        <f t="shared" si="20"/>
        <v>1</v>
      </c>
      <c r="V40" s="137">
        <f t="shared" si="20"/>
        <v>1</v>
      </c>
      <c r="W40" s="137">
        <f t="shared" si="20"/>
        <v>0</v>
      </c>
      <c r="X40" s="137">
        <f t="shared" si="20"/>
        <v>0</v>
      </c>
      <c r="Y40" s="137">
        <f t="shared" ref="J40:Y41" si="21">IF(Y20=Y$4,1,0)</f>
        <v>0</v>
      </c>
      <c r="Z40" s="138"/>
      <c r="AA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135"/>
      <c r="BP40" s="96"/>
      <c r="BQ40" s="96"/>
      <c r="BR40" s="96"/>
    </row>
    <row r="41" spans="3:70" s="88" customFormat="1" ht="21.75" customHeight="1" x14ac:dyDescent="0.25">
      <c r="C41" s="136" t="s">
        <v>51</v>
      </c>
      <c r="D41" s="137">
        <f t="shared" ref="D41:H43" si="22">IF(D21=D$4,1,0)</f>
        <v>0</v>
      </c>
      <c r="E41" s="137">
        <f t="shared" si="22"/>
        <v>0</v>
      </c>
      <c r="F41" s="137">
        <f t="shared" si="22"/>
        <v>0</v>
      </c>
      <c r="G41" s="137">
        <f t="shared" si="22"/>
        <v>0</v>
      </c>
      <c r="H41" s="137">
        <f t="shared" si="22"/>
        <v>0</v>
      </c>
      <c r="I41" s="137"/>
      <c r="J41" s="137">
        <f t="shared" si="21"/>
        <v>0</v>
      </c>
      <c r="K41" s="137">
        <f t="shared" si="21"/>
        <v>0</v>
      </c>
      <c r="L41" s="137">
        <f t="shared" si="21"/>
        <v>0</v>
      </c>
      <c r="M41" s="137">
        <f t="shared" si="21"/>
        <v>0</v>
      </c>
      <c r="N41" s="137">
        <f t="shared" si="21"/>
        <v>0</v>
      </c>
      <c r="O41" s="137">
        <f t="shared" si="21"/>
        <v>0</v>
      </c>
      <c r="P41" s="137">
        <f t="shared" si="21"/>
        <v>0</v>
      </c>
      <c r="Q41" s="137">
        <f t="shared" si="21"/>
        <v>0</v>
      </c>
      <c r="R41" s="137">
        <f t="shared" si="21"/>
        <v>0</v>
      </c>
      <c r="S41" s="137">
        <f t="shared" si="21"/>
        <v>0</v>
      </c>
      <c r="T41" s="137">
        <f t="shared" si="21"/>
        <v>0</v>
      </c>
      <c r="U41" s="137">
        <f t="shared" si="21"/>
        <v>0</v>
      </c>
      <c r="V41" s="137">
        <f t="shared" si="21"/>
        <v>0</v>
      </c>
      <c r="W41" s="137">
        <f t="shared" si="21"/>
        <v>0</v>
      </c>
      <c r="X41" s="137">
        <f t="shared" si="21"/>
        <v>0</v>
      </c>
      <c r="Y41" s="137">
        <f t="shared" si="21"/>
        <v>0</v>
      </c>
      <c r="Z41" s="138"/>
      <c r="AA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135"/>
      <c r="BP41" s="96"/>
      <c r="BQ41" s="96"/>
      <c r="BR41" s="96"/>
    </row>
    <row r="42" spans="3:70" s="88" customFormat="1" ht="21.75" customHeight="1" x14ac:dyDescent="0.25">
      <c r="C42" s="136"/>
      <c r="D42" s="137">
        <f t="shared" ref="D42:H42" si="23">IF(D20=D$4,1,0)</f>
        <v>0</v>
      </c>
      <c r="E42" s="137">
        <f t="shared" si="22"/>
        <v>0</v>
      </c>
      <c r="F42" s="137">
        <f t="shared" si="23"/>
        <v>0</v>
      </c>
      <c r="G42" s="137">
        <f t="shared" si="23"/>
        <v>0</v>
      </c>
      <c r="H42" s="137">
        <f t="shared" si="23"/>
        <v>0</v>
      </c>
      <c r="I42" s="137"/>
      <c r="J42" s="137">
        <f t="shared" ref="J42:Y43" si="24">IF(J20=J$4,1,0)</f>
        <v>0</v>
      </c>
      <c r="K42" s="137">
        <f t="shared" si="24"/>
        <v>1</v>
      </c>
      <c r="L42" s="137">
        <f t="shared" si="24"/>
        <v>1</v>
      </c>
      <c r="M42" s="137">
        <f t="shared" si="24"/>
        <v>1</v>
      </c>
      <c r="N42" s="137">
        <f t="shared" si="24"/>
        <v>0</v>
      </c>
      <c r="O42" s="137">
        <f t="shared" si="24"/>
        <v>0</v>
      </c>
      <c r="P42" s="137">
        <f t="shared" si="24"/>
        <v>1</v>
      </c>
      <c r="Q42" s="137">
        <f t="shared" si="24"/>
        <v>1</v>
      </c>
      <c r="R42" s="137">
        <f t="shared" si="24"/>
        <v>1</v>
      </c>
      <c r="S42" s="137">
        <f t="shared" si="24"/>
        <v>1</v>
      </c>
      <c r="T42" s="137">
        <f t="shared" si="24"/>
        <v>1</v>
      </c>
      <c r="U42" s="137">
        <f t="shared" si="24"/>
        <v>1</v>
      </c>
      <c r="V42" s="137">
        <f t="shared" si="24"/>
        <v>1</v>
      </c>
      <c r="W42" s="137">
        <f t="shared" si="24"/>
        <v>0</v>
      </c>
      <c r="X42" s="137">
        <f t="shared" si="24"/>
        <v>0</v>
      </c>
      <c r="Y42" s="137">
        <f t="shared" si="24"/>
        <v>0</v>
      </c>
      <c r="Z42" s="138"/>
      <c r="AA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135"/>
      <c r="BP42" s="96"/>
      <c r="BQ42" s="96"/>
      <c r="BR42" s="96"/>
    </row>
    <row r="43" spans="3:70" s="88" customFormat="1" ht="21.75" customHeight="1" x14ac:dyDescent="0.25">
      <c r="C43" s="136"/>
      <c r="D43" s="137">
        <f>IF(D21=D$4,1,0)</f>
        <v>0</v>
      </c>
      <c r="E43" s="137">
        <f t="shared" si="22"/>
        <v>0</v>
      </c>
      <c r="F43" s="137">
        <f>IF(F21=F$4,1,0)</f>
        <v>0</v>
      </c>
      <c r="G43" s="137">
        <f>IF(G21=G$4,1,0)</f>
        <v>0</v>
      </c>
      <c r="H43" s="137">
        <f>IF(H21=H$4,1,0)</f>
        <v>0</v>
      </c>
      <c r="I43" s="137"/>
      <c r="J43" s="137">
        <f t="shared" si="24"/>
        <v>0</v>
      </c>
      <c r="K43" s="137">
        <f t="shared" si="24"/>
        <v>0</v>
      </c>
      <c r="L43" s="137">
        <f t="shared" si="24"/>
        <v>0</v>
      </c>
      <c r="M43" s="137">
        <f t="shared" si="24"/>
        <v>0</v>
      </c>
      <c r="N43" s="137">
        <f t="shared" si="24"/>
        <v>0</v>
      </c>
      <c r="O43" s="137">
        <f t="shared" si="24"/>
        <v>0</v>
      </c>
      <c r="P43" s="137">
        <f t="shared" si="24"/>
        <v>0</v>
      </c>
      <c r="Q43" s="137">
        <f t="shared" si="24"/>
        <v>0</v>
      </c>
      <c r="R43" s="137">
        <f t="shared" si="24"/>
        <v>0</v>
      </c>
      <c r="S43" s="137">
        <f t="shared" si="24"/>
        <v>0</v>
      </c>
      <c r="T43" s="137">
        <f t="shared" si="24"/>
        <v>0</v>
      </c>
      <c r="U43" s="137">
        <f t="shared" si="24"/>
        <v>0</v>
      </c>
      <c r="V43" s="137">
        <f t="shared" si="24"/>
        <v>0</v>
      </c>
      <c r="W43" s="137">
        <f t="shared" si="24"/>
        <v>0</v>
      </c>
      <c r="X43" s="137">
        <f t="shared" si="24"/>
        <v>0</v>
      </c>
      <c r="Y43" s="137">
        <f t="shared" si="24"/>
        <v>0</v>
      </c>
      <c r="Z43" s="138"/>
      <c r="AA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135"/>
      <c r="BP43" s="96"/>
      <c r="BQ43" s="96"/>
      <c r="BR43" s="96"/>
    </row>
    <row r="44" spans="3:70" s="88" customFormat="1" ht="21.75" customHeight="1" x14ac:dyDescent="0.25">
      <c r="C44" s="136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8"/>
      <c r="AA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135"/>
      <c r="BP44" s="96"/>
      <c r="BQ44" s="96"/>
      <c r="BR44" s="96"/>
    </row>
    <row r="45" spans="3:70" s="88" customFormat="1" ht="21.75" customHeight="1" x14ac:dyDescent="0.25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29"/>
      <c r="AA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135"/>
      <c r="BP45" s="96"/>
      <c r="BQ45" s="96"/>
      <c r="BR45" s="96"/>
    </row>
    <row r="46" spans="3:70" ht="21.75" customHeight="1" x14ac:dyDescent="0.25">
      <c r="Z46" s="35"/>
    </row>
  </sheetData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suicide</vt:lpstr>
      <vt:lpstr>GRAND TOTALS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  <vt:lpstr>WEEK 18</vt:lpstr>
      <vt:lpstr>'WEEK 10'!Print_Area</vt:lpstr>
      <vt:lpstr>'WEEK 11'!Print_Area</vt:lpstr>
      <vt:lpstr>'WEEK 12'!Print_Area</vt:lpstr>
      <vt:lpstr>'WEEK 13'!Print_Area</vt:lpstr>
      <vt:lpstr>'WEEK 14'!Print_Area</vt:lpstr>
      <vt:lpstr>'WEEK 15'!Print_Area</vt:lpstr>
      <vt:lpstr>'WEEK 16'!Print_Area</vt:lpstr>
      <vt:lpstr>'WEEK 17'!Print_Area</vt:lpstr>
      <vt:lpstr>'WEEK 18'!Print_Area</vt:lpstr>
      <vt:lpstr>'WEEK 3'!Print_Area</vt:lpstr>
      <vt:lpstr>'WEEK 4'!Print_Area</vt:lpstr>
      <vt:lpstr>'WEEK 5'!Print_Area</vt:lpstr>
      <vt:lpstr>'WEEK 6'!Print_Area</vt:lpstr>
      <vt:lpstr>'WEEK 7'!Print_Area</vt:lpstr>
      <vt:lpstr>'WEEK 8'!Print_Area</vt:lpstr>
      <vt:lpstr>'WEEK 9'!Print_Area</vt:lpstr>
    </vt:vector>
  </TitlesOfParts>
  <Company>EZSolution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Hauck</dc:creator>
  <cp:lastModifiedBy>Fred Hauck</cp:lastModifiedBy>
  <cp:lastPrinted>2021-01-07T16:21:26Z</cp:lastPrinted>
  <dcterms:created xsi:type="dcterms:W3CDTF">2003-09-09T15:03:56Z</dcterms:created>
  <dcterms:modified xsi:type="dcterms:W3CDTF">2024-12-10T20:22:59Z</dcterms:modified>
</cp:coreProperties>
</file>